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Javier\Recaudo\"/>
    </mc:Choice>
  </mc:AlternateContent>
  <bookViews>
    <workbookView xWindow="0" yWindow="0" windowWidth="28800" windowHeight="11910"/>
  </bookViews>
  <sheets>
    <sheet name="ResumenRecaudo Ene - Ag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B36" i="1"/>
  <c r="E24" i="1"/>
  <c r="B24" i="1"/>
  <c r="E12" i="1"/>
  <c r="E25" i="1" s="1"/>
  <c r="E39" i="1" s="1"/>
  <c r="B12" i="1"/>
  <c r="B25" i="1" s="1"/>
  <c r="E9" i="1"/>
  <c r="E31" i="1" s="1"/>
  <c r="B9" i="1"/>
  <c r="B31" i="1" s="1"/>
  <c r="E38" i="1" l="1"/>
  <c r="E40" i="1" s="1"/>
  <c r="E27" i="1"/>
</calcChain>
</file>

<file path=xl/sharedStrings.xml><?xml version="1.0" encoding="utf-8"?>
<sst xmlns="http://schemas.openxmlformats.org/spreadsheetml/2006/main" count="61" uniqueCount="38">
  <si>
    <t>Seguimiento al recaudo de Contribución Especial corte al 31/08/2026</t>
  </si>
  <si>
    <t>AFORO VIGENTE</t>
  </si>
  <si>
    <t>Recaudo Contribución Especial – agosto 2026 (Mensual)</t>
  </si>
  <si>
    <t>Recaudo Contribución Especial – 2026 (Acumulado)</t>
  </si>
  <si>
    <t>Contribución Especial Vigencia 2026 (en firme)</t>
  </si>
  <si>
    <t>Pagos Anticipados Contribución Especial Vigencia 2026 (en prefirmeza)</t>
  </si>
  <si>
    <t>Primer Pago Contribución Especial 2026</t>
  </si>
  <si>
    <t>Contribución Especial Vigencia 2026</t>
  </si>
  <si>
    <t>Pagos Anticipados Contribución Especial Vigencia 2020 (en prefirmeza)</t>
  </si>
  <si>
    <t>Pagos Anticipados Contribución Especial Vigencia 2025 (en prefirmeza)</t>
  </si>
  <si>
    <t>Total Pagos Anticipados Contribución Especial Vigencias Anteriores</t>
  </si>
  <si>
    <t>Contribución Especial vigencia 2015</t>
  </si>
  <si>
    <t>Contribución Especial vigencia 2016</t>
  </si>
  <si>
    <t>Contribución Especial vigencia 2017</t>
  </si>
  <si>
    <t>Contribución Especial vigencia 2018</t>
  </si>
  <si>
    <t>Contribución Especial vigencia 2019</t>
  </si>
  <si>
    <t>Contribución Especial vigencia 2020</t>
  </si>
  <si>
    <t>Contribución Especial vigencia 2021</t>
  </si>
  <si>
    <t>Contribución Especial vigencia 2022</t>
  </si>
  <si>
    <t>Contribución Especial vigencia 2023</t>
  </si>
  <si>
    <t>Contribución Especial vigencia 2024</t>
  </si>
  <si>
    <t>Contribución Especial vigencia 2025</t>
  </si>
  <si>
    <t>Total Contribución Especial Vigencias Anteriores</t>
  </si>
  <si>
    <t>Total Contribución Especial Vigencias Anteriores en 2026</t>
  </si>
  <si>
    <t>Reporte de Recaudo de Ingresos (SIIF) agosto 2026 (Mensual)</t>
  </si>
  <si>
    <t>Reporte de Recaudo de Ingresos (SIIF) 2026 (Acumulado)</t>
  </si>
  <si>
    <t>Reporte de Ejecución de Ingresos (SIIF) agosto 2026 (Mensual)</t>
  </si>
  <si>
    <t>Reporte de Ejecución de Ingresos (SIIF) 2026 Acumulado Ene‑Ago 2026</t>
  </si>
  <si>
    <t>Reporte de Recaudo de Ingresos (CXC) agosto 2026 (Mensual)</t>
  </si>
  <si>
    <t>Reporte de Recaudo de Ingresos (CXC) Acumulado Ene‑Ago 2026</t>
  </si>
  <si>
    <t>Contribución Adicional vigencia 2020</t>
  </si>
  <si>
    <t>Contribución Adicional vigencia 2021</t>
  </si>
  <si>
    <t>Contribución Adicional vigencia 2024</t>
  </si>
  <si>
    <t>Reporte de Recaudo de Ingresos (CXC) agosto (Mensual) - C.A.</t>
  </si>
  <si>
    <t>Reporte de Recaudo de Ingresos (CXC) 2026 (Acumulado) - C.A.</t>
  </si>
  <si>
    <t xml:space="preserve">*Indicador de Recaudo por Contribución Especial 2026: </t>
  </si>
  <si>
    <t xml:space="preserve">*Indicador de Recaudo por Contribución Especial Vigencias Anteriores: </t>
  </si>
  <si>
    <t xml:space="preserve">*Total Indicador de Recaudo por Contribución Especial: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</si>
</sst>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[$$-240A]\ * #,##0.00_-;\-[$$-240A]\ * #,##0.00_-;_-[$$-240A]\ * &quot;-&quot;??_-;_-@_-"/>
  </numFmts>
  <fonts count="11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i/>
      <u/>
      <sz val="9"/>
      <color theme="1"/>
      <name val="Arial"/>
      <family val="2"/>
    </font>
    <font>
      <u/>
      <sz val="9"/>
      <color rgb="FFC00000"/>
      <name val="Arial"/>
      <family val="2"/>
    </font>
    <font>
      <sz val="9"/>
      <color rgb="FFC00000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2" applyFont="1"/>
    <xf numFmtId="0" fontId="1" fillId="0" borderId="0" xfId="2"/>
    <xf numFmtId="0" fontId="4" fillId="3" borderId="1" xfId="2" applyFont="1" applyFill="1" applyBorder="1" applyAlignment="1">
      <alignment horizontal="center"/>
    </xf>
    <xf numFmtId="164" fontId="4" fillId="3" borderId="3" xfId="2" applyNumberFormat="1" applyFont="1" applyFill="1" applyBorder="1" applyAlignment="1">
      <alignment horizontal="center"/>
    </xf>
    <xf numFmtId="0" fontId="3" fillId="4" borderId="4" xfId="2" applyFont="1" applyFill="1" applyBorder="1"/>
    <xf numFmtId="44" fontId="3" fillId="4" borderId="5" xfId="3" applyFont="1" applyFill="1" applyBorder="1"/>
    <xf numFmtId="0" fontId="3" fillId="4" borderId="6" xfId="2" applyFont="1" applyFill="1" applyBorder="1"/>
    <xf numFmtId="44" fontId="3" fillId="4" borderId="7" xfId="3" applyFont="1" applyFill="1" applyBorder="1"/>
    <xf numFmtId="0" fontId="3" fillId="4" borderId="8" xfId="2" applyFont="1" applyFill="1" applyBorder="1"/>
    <xf numFmtId="44" fontId="3" fillId="4" borderId="9" xfId="3" applyFont="1" applyFill="1" applyBorder="1"/>
    <xf numFmtId="0" fontId="5" fillId="2" borderId="1" xfId="2" applyFont="1" applyFill="1" applyBorder="1"/>
    <xf numFmtId="44" fontId="5" fillId="2" borderId="10" xfId="3" applyFont="1" applyFill="1" applyBorder="1"/>
    <xf numFmtId="0" fontId="3" fillId="4" borderId="11" xfId="2" applyFont="1" applyFill="1" applyBorder="1"/>
    <xf numFmtId="0" fontId="7" fillId="5" borderId="1" xfId="2" applyFont="1" applyFill="1" applyBorder="1"/>
    <xf numFmtId="44" fontId="3" fillId="5" borderId="10" xfId="3" applyFont="1" applyFill="1" applyBorder="1"/>
    <xf numFmtId="0" fontId="5" fillId="2" borderId="1" xfId="2" applyFont="1" applyFill="1" applyBorder="1" applyAlignment="1">
      <alignment vertical="center"/>
    </xf>
    <xf numFmtId="0" fontId="3" fillId="4" borderId="0" xfId="2" applyFont="1" applyFill="1"/>
    <xf numFmtId="44" fontId="3" fillId="4" borderId="0" xfId="3" applyFont="1" applyFill="1"/>
    <xf numFmtId="0" fontId="5" fillId="3" borderId="1" xfId="2" applyFont="1" applyFill="1" applyBorder="1" applyAlignment="1">
      <alignment horizontal="left" vertical="center"/>
    </xf>
    <xf numFmtId="44" fontId="5" fillId="3" borderId="10" xfId="3" applyFont="1" applyFill="1" applyBorder="1" applyAlignment="1">
      <alignment vertical="center"/>
    </xf>
    <xf numFmtId="44" fontId="3" fillId="4" borderId="0" xfId="4" applyFont="1" applyFill="1"/>
    <xf numFmtId="0" fontId="5" fillId="6" borderId="1" xfId="2" applyFont="1" applyFill="1" applyBorder="1" applyAlignment="1">
      <alignment horizontal="left" vertical="center"/>
    </xf>
    <xf numFmtId="44" fontId="5" fillId="6" borderId="10" xfId="4" applyFont="1" applyFill="1" applyBorder="1" applyAlignment="1">
      <alignment horizontal="right" vertical="center"/>
    </xf>
    <xf numFmtId="0" fontId="5" fillId="6" borderId="1" xfId="2" applyFont="1" applyFill="1" applyBorder="1" applyAlignment="1"/>
    <xf numFmtId="44" fontId="5" fillId="6" borderId="10" xfId="1" applyFont="1" applyFill="1" applyBorder="1" applyAlignment="1">
      <alignment horizontal="right"/>
    </xf>
    <xf numFmtId="0" fontId="3" fillId="4" borderId="0" xfId="2" applyFont="1" applyFill="1" applyAlignment="1">
      <alignment vertical="center"/>
    </xf>
    <xf numFmtId="44" fontId="3" fillId="4" borderId="0" xfId="4" applyFont="1" applyFill="1" applyAlignment="1">
      <alignment vertical="center"/>
    </xf>
    <xf numFmtId="44" fontId="5" fillId="3" borderId="10" xfId="4" applyFont="1" applyFill="1" applyBorder="1" applyAlignment="1">
      <alignment vertical="center"/>
    </xf>
    <xf numFmtId="0" fontId="5" fillId="3" borderId="1" xfId="2" applyFont="1" applyFill="1" applyBorder="1" applyAlignment="1"/>
    <xf numFmtId="44" fontId="5" fillId="3" borderId="10" xfId="4" applyFont="1" applyFill="1" applyBorder="1"/>
    <xf numFmtId="0" fontId="3" fillId="0" borderId="0" xfId="2" applyFont="1" applyAlignment="1">
      <alignment vertical="center"/>
    </xf>
    <xf numFmtId="0" fontId="3" fillId="4" borderId="12" xfId="2" applyFont="1" applyFill="1" applyBorder="1" applyAlignment="1">
      <alignment vertical="center"/>
    </xf>
    <xf numFmtId="44" fontId="3" fillId="4" borderId="13" xfId="3" applyFont="1" applyFill="1" applyBorder="1" applyAlignment="1">
      <alignment vertical="center"/>
    </xf>
    <xf numFmtId="0" fontId="3" fillId="4" borderId="8" xfId="2" applyFont="1" applyFill="1" applyBorder="1" applyAlignment="1">
      <alignment vertical="center"/>
    </xf>
    <xf numFmtId="44" fontId="3" fillId="4" borderId="9" xfId="3" applyFont="1" applyFill="1" applyBorder="1" applyAlignment="1">
      <alignment vertical="center"/>
    </xf>
    <xf numFmtId="44" fontId="5" fillId="2" borderId="10" xfId="3" applyFont="1" applyFill="1" applyBorder="1" applyAlignment="1">
      <alignment vertical="center"/>
    </xf>
    <xf numFmtId="0" fontId="8" fillId="0" borderId="0" xfId="2" applyFont="1" applyAlignment="1">
      <alignment vertical="center" wrapText="1"/>
    </xf>
    <xf numFmtId="44" fontId="3" fillId="0" borderId="0" xfId="2" applyNumberFormat="1" applyFont="1" applyAlignment="1">
      <alignment vertical="center"/>
    </xf>
    <xf numFmtId="0" fontId="5" fillId="3" borderId="14" xfId="2" applyFont="1" applyFill="1" applyBorder="1" applyAlignment="1">
      <alignment horizontal="right"/>
    </xf>
    <xf numFmtId="10" fontId="0" fillId="3" borderId="15" xfId="5" applyNumberFormat="1" applyFont="1" applyFill="1" applyBorder="1" applyAlignment="1">
      <alignment horizontal="center"/>
    </xf>
    <xf numFmtId="0" fontId="5" fillId="3" borderId="6" xfId="2" applyFont="1" applyFill="1" applyBorder="1" applyAlignment="1">
      <alignment horizontal="right"/>
    </xf>
    <xf numFmtId="10" fontId="0" fillId="3" borderId="16" xfId="5" applyNumberFormat="1" applyFont="1" applyFill="1" applyBorder="1" applyAlignment="1">
      <alignment horizontal="center"/>
    </xf>
    <xf numFmtId="0" fontId="5" fillId="3" borderId="17" xfId="2" applyFont="1" applyFill="1" applyBorder="1" applyAlignment="1">
      <alignment horizontal="right"/>
    </xf>
    <xf numFmtId="10" fontId="0" fillId="3" borderId="18" xfId="5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9" fillId="0" borderId="0" xfId="2" applyFont="1" applyAlignment="1">
      <alignment horizontal="left" vertical="center" wrapText="1"/>
    </xf>
  </cellXfs>
  <cellStyles count="6">
    <cellStyle name="Moneda" xfId="1" builtinId="4"/>
    <cellStyle name="Moneda 2 2" xfId="3"/>
    <cellStyle name="Moneda 5 2" xfId="4"/>
    <cellStyle name="Normal" xfId="0" builtinId="0"/>
    <cellStyle name="Normal 8 2" xfId="2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tabSelected="1" workbookViewId="0">
      <selection sqref="A1:E1"/>
    </sheetView>
  </sheetViews>
  <sheetFormatPr baseColWidth="10" defaultRowHeight="12" x14ac:dyDescent="0.2"/>
  <cols>
    <col min="1" max="1" width="68.6640625" bestFit="1" customWidth="1"/>
    <col min="2" max="2" width="20.33203125" bestFit="1" customWidth="1"/>
    <col min="4" max="4" width="70.33203125" bestFit="1" customWidth="1"/>
    <col min="5" max="5" width="23.6640625" bestFit="1" customWidth="1"/>
  </cols>
  <sheetData>
    <row r="1" spans="1:5" ht="15.75" thickBot="1" x14ac:dyDescent="0.25">
      <c r="A1" s="45" t="s">
        <v>0</v>
      </c>
      <c r="B1" s="46"/>
      <c r="C1" s="46"/>
      <c r="D1" s="46"/>
      <c r="E1" s="47"/>
    </row>
    <row r="2" spans="1:5" ht="12.75" thickBot="1" x14ac:dyDescent="0.25">
      <c r="A2" s="1"/>
      <c r="B2" s="1"/>
      <c r="C2" s="1"/>
      <c r="D2" s="2"/>
      <c r="E2" s="2"/>
    </row>
    <row r="3" spans="1:5" ht="13.5" thickBot="1" x14ac:dyDescent="0.25">
      <c r="A3" s="1"/>
      <c r="B3" s="1"/>
      <c r="C3" s="1"/>
      <c r="D3" s="3" t="s">
        <v>1</v>
      </c>
      <c r="E3" s="4">
        <v>286426155331</v>
      </c>
    </row>
    <row r="4" spans="1:5" ht="12.75" thickBot="1" x14ac:dyDescent="0.25">
      <c r="A4" s="1"/>
      <c r="B4" s="1"/>
      <c r="C4" s="1"/>
      <c r="D4" s="1"/>
      <c r="E4" s="1"/>
    </row>
    <row r="5" spans="1:5" ht="12.75" thickBot="1" x14ac:dyDescent="0.25">
      <c r="A5" s="48" t="s">
        <v>2</v>
      </c>
      <c r="B5" s="49"/>
      <c r="C5" s="1"/>
      <c r="D5" s="48" t="s">
        <v>3</v>
      </c>
      <c r="E5" s="49"/>
    </row>
    <row r="6" spans="1:5" x14ac:dyDescent="0.2">
      <c r="A6" s="5" t="s">
        <v>4</v>
      </c>
      <c r="B6" s="6">
        <v>0</v>
      </c>
      <c r="C6" s="1"/>
      <c r="D6" s="5" t="s">
        <v>4</v>
      </c>
      <c r="E6" s="6">
        <v>0</v>
      </c>
    </row>
    <row r="7" spans="1:5" x14ac:dyDescent="0.2">
      <c r="A7" s="7" t="s">
        <v>5</v>
      </c>
      <c r="B7" s="8">
        <v>1019240000</v>
      </c>
      <c r="C7" s="1"/>
      <c r="D7" s="7" t="s">
        <v>5</v>
      </c>
      <c r="E7" s="8">
        <v>1019240000</v>
      </c>
    </row>
    <row r="8" spans="1:5" ht="12.75" thickBot="1" x14ac:dyDescent="0.25">
      <c r="A8" s="9" t="s">
        <v>6</v>
      </c>
      <c r="B8" s="10">
        <v>48769000</v>
      </c>
      <c r="C8" s="1"/>
      <c r="D8" s="9" t="s">
        <v>6</v>
      </c>
      <c r="E8" s="10">
        <v>152845752920</v>
      </c>
    </row>
    <row r="9" spans="1:5" ht="12.75" thickBot="1" x14ac:dyDescent="0.25">
      <c r="A9" s="11" t="s">
        <v>7</v>
      </c>
      <c r="B9" s="12">
        <f>SUM(B6:B8)</f>
        <v>1068009000</v>
      </c>
      <c r="C9" s="1"/>
      <c r="D9" s="11" t="s">
        <v>7</v>
      </c>
      <c r="E9" s="12">
        <f>SUM(E6:E8)</f>
        <v>153864992920</v>
      </c>
    </row>
    <row r="10" spans="1:5" x14ac:dyDescent="0.2">
      <c r="A10" s="13" t="s">
        <v>8</v>
      </c>
      <c r="B10" s="10">
        <v>0</v>
      </c>
      <c r="C10" s="1"/>
      <c r="D10" s="13" t="s">
        <v>8</v>
      </c>
      <c r="E10" s="10">
        <v>102698000</v>
      </c>
    </row>
    <row r="11" spans="1:5" ht="12.75" thickBot="1" x14ac:dyDescent="0.25">
      <c r="A11" s="13" t="s">
        <v>9</v>
      </c>
      <c r="B11" s="10">
        <v>0</v>
      </c>
      <c r="C11" s="1"/>
      <c r="D11" s="13" t="s">
        <v>9</v>
      </c>
      <c r="E11" s="10">
        <v>3539113000</v>
      </c>
    </row>
    <row r="12" spans="1:5" ht="12.75" thickBot="1" x14ac:dyDescent="0.25">
      <c r="A12" s="14" t="s">
        <v>10</v>
      </c>
      <c r="B12" s="15">
        <f>SUM(B10:B11)</f>
        <v>0</v>
      </c>
      <c r="C12" s="1"/>
      <c r="D12" s="14" t="s">
        <v>10</v>
      </c>
      <c r="E12" s="15">
        <f>SUM(E10:E11)</f>
        <v>3641811000</v>
      </c>
    </row>
    <row r="13" spans="1:5" x14ac:dyDescent="0.2">
      <c r="A13" s="5" t="s">
        <v>11</v>
      </c>
      <c r="B13" s="10">
        <v>0</v>
      </c>
      <c r="C13" s="1"/>
      <c r="D13" s="5" t="s">
        <v>11</v>
      </c>
      <c r="E13" s="10">
        <v>193060</v>
      </c>
    </row>
    <row r="14" spans="1:5" x14ac:dyDescent="0.2">
      <c r="A14" s="5" t="s">
        <v>12</v>
      </c>
      <c r="B14" s="10">
        <v>1924000</v>
      </c>
      <c r="C14" s="1"/>
      <c r="D14" s="5" t="s">
        <v>12</v>
      </c>
      <c r="E14" s="10">
        <v>2792000</v>
      </c>
    </row>
    <row r="15" spans="1:5" x14ac:dyDescent="0.2">
      <c r="A15" s="5" t="s">
        <v>13</v>
      </c>
      <c r="B15" s="10">
        <v>0</v>
      </c>
      <c r="C15" s="1"/>
      <c r="D15" s="5" t="s">
        <v>13</v>
      </c>
      <c r="E15" s="10">
        <v>1126000</v>
      </c>
    </row>
    <row r="16" spans="1:5" x14ac:dyDescent="0.2">
      <c r="A16" s="5" t="s">
        <v>14</v>
      </c>
      <c r="B16" s="10">
        <v>121000</v>
      </c>
      <c r="C16" s="1"/>
      <c r="D16" s="5" t="s">
        <v>14</v>
      </c>
      <c r="E16" s="10">
        <v>2507316</v>
      </c>
    </row>
    <row r="17" spans="1:5" x14ac:dyDescent="0.2">
      <c r="A17" s="5" t="s">
        <v>15</v>
      </c>
      <c r="B17" s="10">
        <v>9253904.2800000012</v>
      </c>
      <c r="C17" s="1"/>
      <c r="D17" s="5" t="s">
        <v>15</v>
      </c>
      <c r="E17" s="10">
        <v>161770662.92000002</v>
      </c>
    </row>
    <row r="18" spans="1:5" x14ac:dyDescent="0.2">
      <c r="A18" s="5" t="s">
        <v>16</v>
      </c>
      <c r="B18" s="10">
        <v>1617171.55</v>
      </c>
      <c r="C18" s="1"/>
      <c r="D18" s="5" t="s">
        <v>16</v>
      </c>
      <c r="E18" s="10">
        <v>644556942.94000006</v>
      </c>
    </row>
    <row r="19" spans="1:5" x14ac:dyDescent="0.2">
      <c r="A19" s="5" t="s">
        <v>17</v>
      </c>
      <c r="B19" s="10">
        <v>969111</v>
      </c>
      <c r="C19" s="1"/>
      <c r="D19" s="5" t="s">
        <v>17</v>
      </c>
      <c r="E19" s="10">
        <v>24905729.449999999</v>
      </c>
    </row>
    <row r="20" spans="1:5" x14ac:dyDescent="0.2">
      <c r="A20" s="5" t="s">
        <v>18</v>
      </c>
      <c r="B20" s="10">
        <v>1062690</v>
      </c>
      <c r="C20" s="1"/>
      <c r="D20" s="5" t="s">
        <v>18</v>
      </c>
      <c r="E20" s="10">
        <v>34939662.340000004</v>
      </c>
    </row>
    <row r="21" spans="1:5" x14ac:dyDescent="0.2">
      <c r="A21" s="5" t="s">
        <v>19</v>
      </c>
      <c r="B21" s="10">
        <v>6915081</v>
      </c>
      <c r="C21" s="1"/>
      <c r="D21" s="5" t="s">
        <v>19</v>
      </c>
      <c r="E21" s="10">
        <v>165681622.63999999</v>
      </c>
    </row>
    <row r="22" spans="1:5" x14ac:dyDescent="0.2">
      <c r="A22" s="5" t="s">
        <v>20</v>
      </c>
      <c r="B22" s="10">
        <v>23621841.850000001</v>
      </c>
      <c r="C22" s="1"/>
      <c r="D22" s="5" t="s">
        <v>20</v>
      </c>
      <c r="E22" s="10">
        <v>383398952.23000002</v>
      </c>
    </row>
    <row r="23" spans="1:5" ht="12.75" thickBot="1" x14ac:dyDescent="0.25">
      <c r="A23" s="5" t="s">
        <v>21</v>
      </c>
      <c r="B23" s="10">
        <v>204897483.76999998</v>
      </c>
      <c r="C23" s="1"/>
      <c r="D23" s="5" t="s">
        <v>21</v>
      </c>
      <c r="E23" s="10">
        <v>5533072934.4900007</v>
      </c>
    </row>
    <row r="24" spans="1:5" ht="12.75" thickBot="1" x14ac:dyDescent="0.25">
      <c r="A24" s="14" t="s">
        <v>22</v>
      </c>
      <c r="B24" s="15">
        <f>SUM(B13:B23)</f>
        <v>250382283.44999999</v>
      </c>
      <c r="C24" s="1"/>
      <c r="D24" s="14" t="s">
        <v>22</v>
      </c>
      <c r="E24" s="15">
        <f>SUM(E13:E23)</f>
        <v>6954944883.0100012</v>
      </c>
    </row>
    <row r="25" spans="1:5" ht="12.75" thickBot="1" x14ac:dyDescent="0.25">
      <c r="A25" s="16" t="s">
        <v>23</v>
      </c>
      <c r="B25" s="12">
        <f>B12+B24</f>
        <v>250382283.44999999</v>
      </c>
      <c r="C25" s="1"/>
      <c r="D25" s="16" t="s">
        <v>23</v>
      </c>
      <c r="E25" s="12">
        <f>E12+E24</f>
        <v>10596755883.010002</v>
      </c>
    </row>
    <row r="26" spans="1:5" ht="12.75" thickBot="1" x14ac:dyDescent="0.25">
      <c r="A26" s="17"/>
      <c r="B26" s="18"/>
      <c r="C26" s="1"/>
      <c r="D26" s="17"/>
      <c r="E26" s="18"/>
    </row>
    <row r="27" spans="1:5" ht="12.75" thickBot="1" x14ac:dyDescent="0.25">
      <c r="A27" s="19" t="s">
        <v>24</v>
      </c>
      <c r="B27" s="20">
        <v>1316938160.45</v>
      </c>
      <c r="C27" s="1"/>
      <c r="D27" s="19" t="s">
        <v>25</v>
      </c>
      <c r="E27" s="20">
        <f>E9+E25</f>
        <v>164461748803.01001</v>
      </c>
    </row>
    <row r="28" spans="1:5" ht="12.75" thickBot="1" x14ac:dyDescent="0.25">
      <c r="A28" s="17"/>
      <c r="B28" s="21"/>
      <c r="C28" s="1"/>
      <c r="D28" s="17"/>
      <c r="E28" s="21"/>
    </row>
    <row r="29" spans="1:5" ht="12.75" thickBot="1" x14ac:dyDescent="0.25">
      <c r="A29" s="22" t="s">
        <v>26</v>
      </c>
      <c r="B29" s="23">
        <v>1318391283.45</v>
      </c>
      <c r="C29" s="1"/>
      <c r="D29" s="24" t="s">
        <v>27</v>
      </c>
      <c r="E29" s="25">
        <v>164461748803.01001</v>
      </c>
    </row>
    <row r="30" spans="1:5" ht="12.75" thickBot="1" x14ac:dyDescent="0.25">
      <c r="A30" s="26"/>
      <c r="B30" s="27"/>
      <c r="C30" s="1"/>
      <c r="D30" s="17"/>
      <c r="E30" s="21"/>
    </row>
    <row r="31" spans="1:5" ht="12.75" thickBot="1" x14ac:dyDescent="0.25">
      <c r="A31" s="19" t="s">
        <v>28</v>
      </c>
      <c r="B31" s="28">
        <f>B9+B25</f>
        <v>1318391283.45</v>
      </c>
      <c r="C31" s="1"/>
      <c r="D31" s="29" t="s">
        <v>29</v>
      </c>
      <c r="E31" s="30">
        <f>E9+E25</f>
        <v>164461748803.01001</v>
      </c>
    </row>
    <row r="32" spans="1:5" ht="12.75" thickBot="1" x14ac:dyDescent="0.25">
      <c r="A32" s="31"/>
      <c r="B32" s="31"/>
      <c r="C32" s="1"/>
      <c r="D32" s="1"/>
      <c r="E32" s="1"/>
    </row>
    <row r="33" spans="1:5" x14ac:dyDescent="0.2">
      <c r="A33" s="32" t="s">
        <v>30</v>
      </c>
      <c r="B33" s="33">
        <v>0</v>
      </c>
      <c r="C33" s="1"/>
      <c r="D33" s="32" t="s">
        <v>30</v>
      </c>
      <c r="E33" s="33">
        <v>0</v>
      </c>
    </row>
    <row r="34" spans="1:5" x14ac:dyDescent="0.2">
      <c r="A34" s="34" t="s">
        <v>31</v>
      </c>
      <c r="B34" s="35">
        <v>0</v>
      </c>
      <c r="C34" s="1"/>
      <c r="D34" s="34" t="s">
        <v>31</v>
      </c>
      <c r="E34" s="35">
        <v>0</v>
      </c>
    </row>
    <row r="35" spans="1:5" ht="12.75" thickBot="1" x14ac:dyDescent="0.25">
      <c r="A35" s="34" t="s">
        <v>32</v>
      </c>
      <c r="B35" s="35">
        <v>0</v>
      </c>
      <c r="C35" s="1"/>
      <c r="D35" s="34" t="s">
        <v>32</v>
      </c>
      <c r="E35" s="35">
        <v>0</v>
      </c>
    </row>
    <row r="36" spans="1:5" ht="12.75" thickBot="1" x14ac:dyDescent="0.25">
      <c r="A36" s="16" t="s">
        <v>33</v>
      </c>
      <c r="B36" s="36">
        <f>SUM(B33:B35)</f>
        <v>0</v>
      </c>
      <c r="C36" s="1"/>
      <c r="D36" s="16" t="s">
        <v>34</v>
      </c>
      <c r="E36" s="36">
        <f>SUM(E33:E35)</f>
        <v>0</v>
      </c>
    </row>
    <row r="37" spans="1:5" ht="12.75" thickBot="1" x14ac:dyDescent="0.25">
      <c r="A37" s="37"/>
      <c r="B37" s="37"/>
      <c r="C37" s="1"/>
      <c r="D37" s="31"/>
      <c r="E37" s="38"/>
    </row>
    <row r="38" spans="1:5" x14ac:dyDescent="0.2">
      <c r="A38" s="50"/>
      <c r="B38" s="50"/>
      <c r="C38" s="1"/>
      <c r="D38" s="39" t="s">
        <v>35</v>
      </c>
      <c r="E38" s="40">
        <f>E9/E3</f>
        <v>0.53718904526086464</v>
      </c>
    </row>
    <row r="39" spans="1:5" x14ac:dyDescent="0.2">
      <c r="A39" s="50"/>
      <c r="B39" s="50"/>
      <c r="C39" s="1"/>
      <c r="D39" s="41" t="s">
        <v>36</v>
      </c>
      <c r="E39" s="42">
        <f>E25/E3</f>
        <v>3.6996467277103838E-2</v>
      </c>
    </row>
    <row r="40" spans="1:5" ht="12.75" thickBot="1" x14ac:dyDescent="0.25">
      <c r="A40" s="50"/>
      <c r="B40" s="50"/>
      <c r="C40" s="1"/>
      <c r="D40" s="43" t="s">
        <v>37</v>
      </c>
      <c r="E40" s="44">
        <f>SUM(E38:E39)</f>
        <v>0.57418551253796846</v>
      </c>
    </row>
    <row r="41" spans="1:5" x14ac:dyDescent="0.2">
      <c r="A41" s="50"/>
      <c r="B41" s="50"/>
      <c r="C41" s="1"/>
      <c r="D41" s="37"/>
      <c r="E41" s="37"/>
    </row>
    <row r="42" spans="1:5" x14ac:dyDescent="0.2">
      <c r="A42" s="50"/>
      <c r="B42" s="50"/>
      <c r="C42" s="1"/>
    </row>
    <row r="43" spans="1:5" x14ac:dyDescent="0.2">
      <c r="A43" s="50"/>
      <c r="B43" s="50"/>
      <c r="C43" s="1"/>
    </row>
    <row r="44" spans="1:5" x14ac:dyDescent="0.2">
      <c r="A44" s="50"/>
      <c r="B44" s="50"/>
      <c r="C44" s="1"/>
    </row>
    <row r="45" spans="1:5" x14ac:dyDescent="0.2">
      <c r="A45" s="50"/>
      <c r="B45" s="50"/>
      <c r="C45" s="1"/>
    </row>
    <row r="46" spans="1:5" x14ac:dyDescent="0.2">
      <c r="A46" s="50"/>
      <c r="B46" s="50"/>
      <c r="C46" s="1"/>
    </row>
    <row r="47" spans="1:5" x14ac:dyDescent="0.2">
      <c r="C47" s="1"/>
    </row>
  </sheetData>
  <mergeCells count="4">
    <mergeCell ref="A1:E1"/>
    <mergeCell ref="A5:B5"/>
    <mergeCell ref="D5:E5"/>
    <mergeCell ref="A38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ResumenRecaudo Ene - Ago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Alfonso Escallon Ibañez</dc:creator>
  <cp:lastModifiedBy>Alvaro Javier Abril Duarte</cp:lastModifiedBy>
  <dcterms:created xsi:type="dcterms:W3CDTF">2026-09-21T13:39:37Z</dcterms:created>
  <dcterms:modified xsi:type="dcterms:W3CDTF">2026-10-22T22:06:55Z</dcterms:modified>
</cp:coreProperties>
</file>