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FUNCIONARIO\AÑO 2023\CARPETA DE TRABAJO 2023\9 Septiembre\PUBLICACIÓN CIUD CAPITALES\2022\"/>
    </mc:Choice>
  </mc:AlternateContent>
  <bookViews>
    <workbookView xWindow="0" yWindow="0" windowWidth="28800" windowHeight="12330" tabRatio="662" activeTab="6"/>
  </bookViews>
  <sheets>
    <sheet name="Indice" sheetId="3" r:id="rId1"/>
    <sheet name="Marco Regulatorio" sheetId="5" r:id="rId2"/>
    <sheet name="Variables Macro" sheetId="4" r:id="rId3"/>
    <sheet name="Estructura Tarifaria" sheetId="8" r:id="rId4"/>
    <sheet name="Consulta" sheetId="1" r:id="rId5"/>
    <sheet name="Armenia" sheetId="26" r:id="rId6"/>
    <sheet name="Barranquilla" sheetId="9" r:id="rId7"/>
    <sheet name="Bogotá Vanti" sheetId="34" r:id="rId8"/>
    <sheet name="Bucaramanga" sheetId="18" r:id="rId9"/>
    <sheet name="Cali" sheetId="22" r:id="rId10"/>
    <sheet name="Cartagena" sheetId="27" r:id="rId11"/>
    <sheet name="Florencia" sheetId="30" r:id="rId12"/>
    <sheet name="Cúcuta" sheetId="16" r:id="rId13"/>
    <sheet name="Ibagué" sheetId="21" r:id="rId14"/>
    <sheet name="Manizales" sheetId="29" r:id="rId15"/>
    <sheet name="Medellín" sheetId="11" r:id="rId16"/>
    <sheet name="Mocoa" sheetId="24" r:id="rId17"/>
    <sheet name="Monteria" sheetId="33" r:id="rId18"/>
    <sheet name="Neiva" sheetId="12" r:id="rId19"/>
    <sheet name="Pasto" sheetId="15" r:id="rId20"/>
    <sheet name="Pereira" sheetId="17" r:id="rId21"/>
    <sheet name="Popayán" sheetId="31" r:id="rId22"/>
    <sheet name="Riohacha" sheetId="13" r:id="rId23"/>
    <sheet name="San José del Guaviare" sheetId="25" r:id="rId24"/>
    <sheet name="Sincelejo" sheetId="19" r:id="rId25"/>
    <sheet name="StaMarta" sheetId="14" r:id="rId26"/>
    <sheet name="Tunja" sheetId="28" r:id="rId27"/>
    <sheet name="Valledupar" sheetId="32" r:id="rId28"/>
    <sheet name="Villavicencio" sheetId="10" r:id="rId29"/>
    <sheet name="Yopal Enerca " sheetId="23" r:id="rId30"/>
    <sheet name="Yopal Gases del Cusiana" sheetId="35"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10" l="1"/>
  <c r="R16" i="10" s="1"/>
  <c r="R15" i="12"/>
  <c r="R16" i="12" s="1"/>
  <c r="R15" i="11"/>
  <c r="R16" i="11" s="1"/>
  <c r="R15" i="34"/>
  <c r="R16" i="34" s="1"/>
  <c r="R15" i="9"/>
  <c r="R16" i="9" s="1"/>
</calcChain>
</file>

<file path=xl/sharedStrings.xml><?xml version="1.0" encoding="utf-8"?>
<sst xmlns="http://schemas.openxmlformats.org/spreadsheetml/2006/main" count="580" uniqueCount="151">
  <si>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</si>
  <si>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</si>
  <si>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</si>
  <si>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</si>
  <si>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</si>
  <si>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</si>
  <si>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</si>
  <si>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</si>
  <si>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</si>
  <si>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</si>
  <si>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</si>
  <si>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</si>
  <si>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</si>
  <si>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</si>
  <si>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</si>
  <si>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</si>
  <si>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</si>
  <si>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</si>
  <si>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</si>
  <si>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</si>
  <si>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</si>
  <si>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</si>
  <si>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</si>
  <si>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</si>
  <si>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</si>
  <si>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</si>
  <si>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</si>
  <si>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</si>
  <si>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</si>
  <si>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</si>
  <si>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</si>
  <si>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</si>
  <si>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</si>
  <si>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</si>
  <si>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</si>
  <si>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</si>
  <si>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</si>
  <si>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</si>
  <si>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</si>
  <si>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</si>
  <si>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</si>
  <si>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</si>
  <si>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</si>
  <si>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</si>
  <si>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</si>
  <si>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</si>
  <si>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</si>
  <si>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</si>
  <si>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</si>
  <si>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</si>
  <si>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</si>
  <si>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</si>
  <si>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</si>
  <si>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Reglamenta la Aplicación de Subsidios para usuarios de Estrato 1 y Estrato 2. Ha sido modificada por la Resolución CREG 186 de 2013 y esta ha sido ampliada mediante resoluciones CREG 186 de 2014, 241 de 2015, 152 de 2018, 198 de 2019, 003 de 2021 y 214 de 2021.</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</si>
  <si>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</si>
  <si>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</si>
  <si>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</si>
  <si>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</si>
  <si>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</si>
  <si>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</si>
  <si>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</si>
  <si>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</si>
  <si>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</si>
  <si>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</si>
  <si>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 xml:space="preserve">Tarifas Vanti SA ESP / Mercado 23-Bogotá-Centro Cundinamarca </t>
  </si>
  <si>
    <t>G ($/m3)</t>
  </si>
  <si>
    <t>T ($/m3)</t>
  </si>
  <si>
    <t>D ($/m3)</t>
  </si>
  <si>
    <t>CUV ($/m3)</t>
  </si>
  <si>
    <t>CF ($/factura)</t>
  </si>
  <si>
    <t>ESTRATO 1 ($/m3)</t>
  </si>
  <si>
    <t>ESTRATO 2 ($/m3)</t>
  </si>
  <si>
    <t>ESTRATO 3 Y 4 ($/m3)</t>
  </si>
  <si>
    <t>ESTRATO 5 Y 6 ($/m3)</t>
  </si>
  <si>
    <t>Tarifas Llanogas SA ESP / Mercado 30-Meta-Cundinamarca Sur</t>
  </si>
  <si>
    <t>Tarifas Gases del Caribe SA ESP / Barranquilla - Mercado 31 -Atlántico-Magdalena-Cesar</t>
  </si>
  <si>
    <t>Tarifas EPM SA ESP / Medellín - Mercado 12 -Antioquia</t>
  </si>
  <si>
    <t>Tarifas Alcanos  SA ESP / Neiva - Mercado 24 -Huila-Tolima-Cundinamarca</t>
  </si>
  <si>
    <t>Tarifas Gas Natural del Oriente SA Esp / Mercado Bucaramanga</t>
  </si>
  <si>
    <t>Tarifas Alcanos de Colombia S.A E.S.P / Mercado 170 ASE - Centro y Tolima</t>
  </si>
  <si>
    <t>Tarifas Empresa de Energía de Casanare SA ESP / Mercado 14-Yopal</t>
  </si>
  <si>
    <t xml:space="preserve"> Tarifas Gases del Cusiana S.A.S E.S.P BIC/ Mercado 14-Yopal </t>
  </si>
  <si>
    <t xml:space="preserve">Tarifas Surcolombiana de Gas S.A E.S.P / Mercado 172-Mocoa </t>
  </si>
  <si>
    <t>Tarifas Gases del Llano S.A Empresa de Servicios Públicos BIC / Mercado 116  San José del Guaviare</t>
  </si>
  <si>
    <t>Tarifas Efigas Gas Natural S.A E.S.P / Mercado 166-ASE - Quindio</t>
  </si>
  <si>
    <t>Tarifas GAS NATURAL CUNDIBOYACENSE SA ESP  / Mercado 169-ASE - Altiplano Cundiboyacense</t>
  </si>
  <si>
    <t>Tarifas EFIGAS GAS NATURAL S.A. E.S.P.  / Mercado 168-ASE - ASE - Caldas</t>
  </si>
  <si>
    <t>Tarifas ALCANOS DE COLOMBIA S.A. E.S.P.  / Mercado 87-Florencia</t>
  </si>
  <si>
    <t>Tarifas ALCANOS DE COLOMBIA S.A. E.S.P. / Mercado 76-Popayán-Piendamó</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</si>
  <si>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</si>
  <si>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</si>
  <si>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</si>
  <si>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</si>
  <si>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</si>
  <si>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</si>
  <si>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</si>
  <si>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</si>
  <si>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</si>
  <si>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</si>
  <si>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</si>
  <si>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</si>
  <si>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 xml:space="preserve">Efigas Gas Natural S.A E.S.P / Mercado ASE - Risaralda </t>
  </si>
  <si>
    <t>Tarifas Gases De La Guajira S.A., Empresa De Servicios Publicos / Guajira -  Principal</t>
  </si>
  <si>
    <t>Componentes y CF Efigas Gas Natural S.A E.S.P / Mercado 166-ASE - Quindio</t>
  </si>
  <si>
    <t>Componentes y CF Gases del Caribe SA ESP / Barranquilla - Mercado 31 -Atlántico-Magdalena-Cesar</t>
  </si>
  <si>
    <t xml:space="preserve">Componentes y CF Vanti SA ESP / Mercado 23-Bogotá-Centro Cundinamarca </t>
  </si>
  <si>
    <t>Componentes y CF Gas Natural del Oriente SA Esp / Mercado Bucaramanga</t>
  </si>
  <si>
    <t xml:space="preserve">Componentes y CF SURTIDORA DE GAS DEL CARIBE S.A. ESP / Mercado 20-Bolivar-Sucre - Córdoba </t>
  </si>
  <si>
    <t xml:space="preserve">Tarifas SURTIDORA DE GAS DEL CARIBE S.A. ESP  / Mercado 20-Bolivar-Sucre - Córdoba </t>
  </si>
  <si>
    <t>Componentes y CF Gases de Occidente S. A. ESP / Mercado 27 Cali</t>
  </si>
  <si>
    <t>Tarifas Gases de Occidente S. A. ESP / Mercado 27 Cali</t>
  </si>
  <si>
    <t xml:space="preserve">Componentes y CF Gases Del Oriente S.A.  ESP/ Mercado San José de Cúcuta </t>
  </si>
  <si>
    <t xml:space="preserve">Tarifas Gases Del Oriente S.A. ESP / Mercado San José de Cúcuta </t>
  </si>
  <si>
    <t>Componentes y CF ALCANOS DE COLOMBIA S.A. E.S.P.  / Mercado 87-Florencia</t>
  </si>
  <si>
    <t>Componentes y CF Alcanos de Colombia S.A E.S.P / Mercado 170 ASE - Centro y Tolima</t>
  </si>
  <si>
    <t>Componentes y CF EFIGAS GAS NATURAL S.A. E.S.P.  / Mercado 168-ASE - ASE - Caldas</t>
  </si>
  <si>
    <t>Componentes y CF EPM SA ESP / Medellín - Mercado 12 -Antioquia</t>
  </si>
  <si>
    <t xml:space="preserve">Componentes y CF Surcolombiana de Gas S.A E.S.P / Mercado 172-Mocoa </t>
  </si>
  <si>
    <t>Componentes y CF SURTIDORA DE GAS DEL CARIBE S.A. ESP / Mercado 20 Bolívar - Sucre - Córdoba</t>
  </si>
  <si>
    <t>Tarifas SURTIDORA DE GAS DEL CARIBE S.A. ESP / Mercado 20 Bolívar - Sucre - Córdoba</t>
  </si>
  <si>
    <t>Componentes y CF Alcanos  SA ESP / Neiva - Mercado 24 -Huila-Tolima-Cundinamarca</t>
  </si>
  <si>
    <t xml:space="preserve">Componentes y CF Gas Natural S.A E.S.P / Mercado ASE - Risaralda </t>
  </si>
  <si>
    <t>Componentes y CF ALCANOS DE COLOMBIA S.A. E.S.P. / Mercado 76-Popayán-Piendamó</t>
  </si>
  <si>
    <t>Componentes y CF Gases De La Guajira S.A., Empresa De Servicios Publicos / Guajira -  Principal</t>
  </si>
  <si>
    <t>Componentes y CF Gases del Llano S.A Empresa de Servicios Públicos BIC / Mercado 116  San José del Guaviare</t>
  </si>
  <si>
    <t xml:space="preserve"> Componentes y CF Surtidora De Gas Del Caribe S.A.ESP / Mercado Bolívar - Sucre - Córdoba </t>
  </si>
  <si>
    <t xml:space="preserve">Tarifas Surtidora De Gas Del Caribe S.A. ESP / Mercado Bolívar - Sucre - Córdoba </t>
  </si>
  <si>
    <t>Componentes y CF Gases Del Caribe S.A. ESP / Atlántico-Magdalena-Cesar</t>
  </si>
  <si>
    <t>Tarifas Gases Del Caribe S.A. ESP / Atlántico-Magdalena-Cesar</t>
  </si>
  <si>
    <t>Componentes y CF GAS NATURAL CUNDIBOYACENSE SA ESP  / Mercado 169-ASE - Altiplano Cundiboyacense</t>
  </si>
  <si>
    <t>Componentes y CF GASES DEL CARIBE S.A. ESP  / Mercado 31 Atlántico-Magdalena-Cesar</t>
  </si>
  <si>
    <t>Tarifas GASES DEL CARIBE S.A. ESP  / Mercado 31 Atlántico-Magdalena-Cesar</t>
  </si>
  <si>
    <t>Componentes y CF Llanogas SA ESP / Mercado 30-Meta-Cundinamarca Sur</t>
  </si>
  <si>
    <t>Componentes y CF Empresa de Energía de Casanare SA ESP / Mercado 14-Yopal</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</si>
  <si>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</si>
  <si>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</si>
  <si>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</si>
  <si>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</si>
  <si>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</si>
  <si>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</si>
  <si>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</si>
  <si>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</si>
  <si>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</si>
  <si>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r>
      <rPr>
        <b/>
        <sz val="12"/>
        <color theme="1"/>
        <rFont val="Calibri"/>
        <family val="2"/>
        <scheme val="minor"/>
      </rPr>
      <t>Nota:</t>
    </r>
    <r>
      <rPr>
        <sz val="12"/>
        <color theme="1"/>
        <rFont val="Calibri"/>
        <family val="2"/>
        <scheme val="minor"/>
      </rPr>
      <t xml:space="preserve"> La información del mes de febrero de 2022, no fue reportada por el prestador, al Sistema Único de Información - SUI</t>
    </r>
  </si>
  <si>
    <r>
      <rPr>
        <b/>
        <sz val="11"/>
        <color theme="1"/>
        <rFont val="Calibri"/>
        <family val="2"/>
        <scheme val="minor"/>
      </rPr>
      <t>Nota:</t>
    </r>
    <r>
      <rPr>
        <sz val="11"/>
        <color theme="1"/>
        <rFont val="Calibri"/>
        <family val="2"/>
        <scheme val="minor"/>
      </rPr>
      <t xml:space="preserve"> La información del mes de febrero de 2022, no fue reportada por el prestador, al Sistema Único de Información - SUI</t>
    </r>
  </si>
  <si>
    <t>Res. CREG 202 - del 18 diciembre de 2013</t>
  </si>
  <si>
    <t>Decreto 2345 del 3 de diciembre de 2015</t>
  </si>
  <si>
    <t>Componentes y CF ALCANOS DE COLOMBIA S.A. E.S.P. / Mercado 133 - San Juan de Pasto</t>
  </si>
  <si>
    <t>Tarifas ALCANOS DE COLOMBIA S.A. E.S.P. / Mercado 133 - San Juan de Pasto</t>
  </si>
  <si>
    <t xml:space="preserve"> Componentes y CF Gases del Cusiana S.A.S E.S.P BIC/ Mercado 14-Yopal</t>
  </si>
  <si>
    <r>
      <rPr>
        <b/>
        <sz val="12"/>
        <color theme="1"/>
        <rFont val="Calibri"/>
        <family val="2"/>
        <scheme val="minor"/>
      </rPr>
      <t>Nota:</t>
    </r>
    <r>
      <rPr>
        <sz val="12"/>
        <color theme="1"/>
        <rFont val="Calibri"/>
        <family val="2"/>
        <scheme val="minor"/>
      </rPr>
      <t xml:space="preserve"> La información del mes de septiembre de 2022, no fue reportada por el prestador, al Sistema Único de Información - SUI.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</si>
</sst>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8" fillId="0" borderId="0"/>
    <xf numFmtId="9" fontId="18" fillId="0" borderId="0" applyFont="0" applyFill="0" applyBorder="0" applyAlignment="0" applyProtection="0"/>
  </cellStyleXfs>
  <cellXfs count="23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7" fontId="19" fillId="0" borderId="26" xfId="2" quotePrefix="1" applyNumberFormat="1" applyFont="1" applyBorder="1" applyAlignment="1">
      <alignment horizontal="center"/>
    </xf>
    <xf numFmtId="2" fontId="0" fillId="0" borderId="13" xfId="0" applyNumberFormat="1" applyBorder="1" applyAlignment="1">
      <alignment horizontal="center" vertical="center" wrapText="1"/>
    </xf>
    <xf numFmtId="2" fontId="19" fillId="0" borderId="27" xfId="2" quotePrefix="1" applyNumberFormat="1" applyFont="1" applyBorder="1" applyAlignment="1">
      <alignment horizontal="center"/>
    </xf>
    <xf numFmtId="17" fontId="19" fillId="0" borderId="20" xfId="2" quotePrefix="1" applyNumberFormat="1" applyFont="1" applyBorder="1" applyAlignment="1">
      <alignment horizontal="center"/>
    </xf>
    <xf numFmtId="2" fontId="19" fillId="0" borderId="29" xfId="2" quotePrefix="1" applyNumberFormat="1" applyFont="1" applyBorder="1" applyAlignment="1">
      <alignment horizontal="center"/>
    </xf>
    <xf numFmtId="1" fontId="0" fillId="0" borderId="12" xfId="0" applyNumberFormat="1" applyBorder="1" applyAlignment="1">
      <alignment horizontal="center" vertical="center" wrapText="1"/>
    </xf>
    <xf numFmtId="1" fontId="19" fillId="0" borderId="25" xfId="2" quotePrefix="1" applyNumberFormat="1" applyFont="1" applyBorder="1" applyAlignment="1">
      <alignment horizontal="center"/>
    </xf>
    <xf numFmtId="1" fontId="19" fillId="0" borderId="28" xfId="2" quotePrefix="1" applyNumberFormat="1" applyFont="1" applyBorder="1" applyAlignment="1">
      <alignment horizont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4" xfId="0" applyFill="1" applyBorder="1" applyAlignment="1">
      <alignment horizontal="center" vertical="center" wrapText="1"/>
    </xf>
    <xf numFmtId="0" fontId="0" fillId="4" borderId="15" xfId="0" applyFill="1" applyBorder="1" applyAlignment="1">
      <alignment horizontal="center" vertical="center" wrapText="1"/>
    </xf>
    <xf numFmtId="0" fontId="3" fillId="4" borderId="15" xfId="0" applyFont="1" applyFill="1" applyBorder="1" applyAlignment="1">
      <alignment horizontal="center" vertical="center" wrapText="1"/>
    </xf>
    <xf numFmtId="17" fontId="3" fillId="4" borderId="32" xfId="0" applyNumberFormat="1" applyFont="1" applyFill="1" applyBorder="1" applyAlignment="1">
      <alignment horizontal="center" vertical="center" wrapText="1"/>
    </xf>
    <xf numFmtId="17" fontId="3" fillId="4" borderId="33"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0" fontId="23" fillId="4" borderId="15" xfId="0" applyFont="1" applyFill="1" applyBorder="1" applyAlignment="1">
      <alignment horizontal="center" vertical="center" wrapText="1"/>
    </xf>
    <xf numFmtId="17" fontId="3" fillId="4" borderId="35"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0" fontId="25" fillId="2" borderId="0" xfId="0" applyFont="1" applyFill="1"/>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0" fontId="24" fillId="4" borderId="23" xfId="0" applyFont="1" applyFill="1" applyBorder="1" applyAlignment="1">
      <alignment horizontal="center" vertical="center" wrapText="1"/>
    </xf>
    <xf numFmtId="164" fontId="10" fillId="0" borderId="45" xfId="0" applyNumberFormat="1" applyFont="1" applyBorder="1" applyAlignment="1">
      <alignment horizontal="center" vertical="center"/>
    </xf>
    <xf numFmtId="164" fontId="10" fillId="0" borderId="46" xfId="0" applyNumberFormat="1" applyFont="1" applyBorder="1" applyAlignment="1">
      <alignment horizontal="center" vertical="center"/>
    </xf>
    <xf numFmtId="164" fontId="10" fillId="0" borderId="47" xfId="0" applyNumberFormat="1" applyFont="1" applyBorder="1" applyAlignment="1">
      <alignment horizontal="center" vertical="center"/>
    </xf>
    <xf numFmtId="17" fontId="22" fillId="4" borderId="48" xfId="0" applyNumberFormat="1" applyFont="1" applyFill="1" applyBorder="1" applyAlignment="1">
      <alignment horizontal="center" vertical="center" wrapText="1"/>
    </xf>
    <xf numFmtId="17" fontId="22" fillId="4" borderId="49" xfId="0" applyNumberFormat="1" applyFont="1" applyFill="1" applyBorder="1" applyAlignment="1">
      <alignment horizontal="center" vertical="center" wrapText="1"/>
    </xf>
    <xf numFmtId="17" fontId="22" fillId="4" borderId="50"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164" fontId="0" fillId="0" borderId="51" xfId="0" applyNumberFormat="1" applyBorder="1" applyAlignment="1">
      <alignment horizontal="center" vertical="center" wrapText="1"/>
    </xf>
    <xf numFmtId="164" fontId="0" fillId="0" borderId="42" xfId="0" applyNumberFormat="1" applyBorder="1" applyAlignment="1">
      <alignment horizontal="center" vertical="center" wrapText="1"/>
    </xf>
    <xf numFmtId="164" fontId="0" fillId="0" borderId="52" xfId="0" applyNumberFormat="1" applyBorder="1" applyAlignment="1">
      <alignment horizontal="center" vertical="center" wrapText="1"/>
    </xf>
    <xf numFmtId="17" fontId="22" fillId="4" borderId="53" xfId="0" applyNumberFormat="1" applyFont="1" applyFill="1" applyBorder="1" applyAlignment="1">
      <alignment horizontal="center" vertical="center" wrapText="1"/>
    </xf>
    <xf numFmtId="17" fontId="22" fillId="4" borderId="2" xfId="0" applyNumberFormat="1" applyFont="1" applyFill="1" applyBorder="1" applyAlignment="1">
      <alignment horizontal="center" vertical="center" wrapText="1"/>
    </xf>
    <xf numFmtId="0" fontId="0" fillId="4" borderId="54" xfId="0" applyFill="1" applyBorder="1" applyAlignment="1">
      <alignment horizontal="center" vertical="center" wrapText="1"/>
    </xf>
    <xf numFmtId="17" fontId="22" fillId="4" borderId="55" xfId="0" applyNumberFormat="1" applyFont="1" applyFill="1" applyBorder="1" applyAlignment="1">
      <alignment horizontal="center" vertical="center" wrapText="1"/>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51" xfId="0" applyNumberFormat="1" applyBorder="1" applyAlignment="1">
      <alignment horizontal="center" vertical="center" wrapText="1"/>
    </xf>
    <xf numFmtId="1" fontId="0" fillId="0" borderId="19" xfId="0" applyNumberFormat="1" applyBorder="1" applyAlignment="1">
      <alignment horizontal="center" vertical="center" wrapText="1"/>
    </xf>
    <xf numFmtId="1" fontId="0" fillId="0" borderId="14" xfId="0" applyNumberFormat="1" applyBorder="1" applyAlignment="1">
      <alignment horizontal="center" vertical="center" wrapText="1"/>
    </xf>
    <xf numFmtId="1" fontId="0" fillId="0" borderId="42" xfId="0" applyNumberFormat="1" applyBorder="1" applyAlignment="1">
      <alignment horizontal="center" vertical="center" wrapText="1"/>
    </xf>
    <xf numFmtId="1" fontId="0" fillId="0" borderId="13" xfId="0" applyNumberFormat="1" applyBorder="1" applyAlignment="1">
      <alignment horizontal="center" vertical="center" wrapText="1"/>
    </xf>
    <xf numFmtId="1" fontId="0" fillId="0" borderId="20" xfId="0" applyNumberFormat="1" applyBorder="1" applyAlignment="1">
      <alignment horizontal="center" vertical="center" wrapText="1"/>
    </xf>
    <xf numFmtId="1" fontId="0" fillId="0" borderId="31" xfId="0" applyNumberFormat="1" applyBorder="1" applyAlignment="1">
      <alignment horizontal="center" vertical="center" wrapText="1"/>
    </xf>
    <xf numFmtId="1" fontId="0" fillId="0" borderId="22" xfId="0" applyNumberFormat="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2" xfId="0" applyFont="1" applyFill="1" applyBorder="1" applyAlignment="1">
      <alignment horizontal="center" vertical="top"/>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2" xfId="0" applyFont="1" applyFill="1" applyBorder="1" applyAlignment="1">
      <alignment horizontal="left" wrapText="1"/>
    </xf>
    <xf numFmtId="0" fontId="25" fillId="2" borderId="0" xfId="0" applyFont="1" applyFill="1" applyAlignment="1">
      <alignment horizontal="left" wrapText="1"/>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16" xfId="0" applyFont="1" applyFill="1" applyBorder="1" applyAlignment="1">
      <alignment horizontal="center"/>
    </xf>
    <xf numFmtId="0" fontId="25" fillId="2" borderId="0" xfId="0" applyFont="1" applyFill="1" applyAlignment="1">
      <alignment horizontal="center" vertical="top"/>
    </xf>
    <xf numFmtId="0" fontId="20" fillId="3" borderId="4" xfId="0" applyFont="1" applyFill="1" applyBorder="1" applyAlignment="1">
      <alignment horizontal="center"/>
    </xf>
    <xf numFmtId="0" fontId="20" fillId="3" borderId="0" xfId="0" applyFont="1" applyFill="1" applyBorder="1" applyAlignment="1">
      <alignment horizontal="center"/>
    </xf>
    <xf numFmtId="0" fontId="20" fillId="3" borderId="6" xfId="0" applyFont="1" applyFill="1" applyBorder="1" applyAlignment="1">
      <alignment horizontal="center"/>
    </xf>
    <xf numFmtId="0" fontId="20" fillId="3" borderId="7" xfId="0" applyFont="1" applyFill="1" applyBorder="1" applyAlignment="1">
      <alignment horizontal="center"/>
    </xf>
    <xf numFmtId="0" fontId="25" fillId="2" borderId="42" xfId="0" applyFont="1" applyFill="1" applyBorder="1" applyAlignment="1">
      <alignment horizontal="left" vertical="top" wrapText="1"/>
    </xf>
    <xf numFmtId="0" fontId="25" fillId="2" borderId="43" xfId="0" applyFont="1" applyFill="1" applyBorder="1" applyAlignment="1">
      <alignment horizontal="left" vertical="top" wrapText="1"/>
    </xf>
    <xf numFmtId="0" fontId="25" fillId="2" borderId="44" xfId="0" applyFont="1" applyFill="1" applyBorder="1" applyAlignment="1">
      <alignment horizontal="left" vertical="top" wrapText="1"/>
    </xf>
    <xf numFmtId="0" fontId="28" fillId="2" borderId="0" xfId="0" applyFont="1" applyFill="1" applyAlignment="1">
      <alignment horizontal="left" vertical="top"/>
    </xf>
    <xf numFmtId="0" fontId="0" fillId="2" borderId="0" xfId="0" applyFill="1" applyAlignment="1">
      <alignment horizontal="left"/>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0" fillId="3" borderId="0" xfId="0" applyFont="1" applyFill="1" applyBorder="1" applyAlignment="1">
      <alignment horizontal="center" wrapText="1"/>
    </xf>
    <xf numFmtId="0" fontId="21" fillId="3" borderId="1"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1" xfId="0" applyFont="1" applyFill="1" applyBorder="1" applyAlignment="1">
      <alignment horizontal="center" wrapText="1"/>
    </xf>
    <xf numFmtId="0" fontId="21" fillId="3" borderId="2" xfId="0" applyFont="1" applyFill="1" applyBorder="1" applyAlignment="1">
      <alignment horizontal="center" wrapText="1"/>
    </xf>
    <xf numFmtId="0" fontId="20" fillId="3" borderId="0" xfId="0" applyFont="1" applyFill="1" applyAlignment="1">
      <alignment horizontal="center" wrapText="1"/>
    </xf>
    <xf numFmtId="0" fontId="20" fillId="3" borderId="0" xfId="0" applyFont="1" applyFill="1" applyAlignment="1">
      <alignment horizontal="center"/>
    </xf>
    <xf numFmtId="0" fontId="25" fillId="2" borderId="0" xfId="0" applyFont="1" applyFill="1" applyBorder="1" applyAlignment="1">
      <alignment horizontal="left" wrapText="1"/>
    </xf>
    <xf numFmtId="0" fontId="25" fillId="2" borderId="0" xfId="0" applyFont="1" applyFill="1" applyBorder="1" applyAlignment="1">
      <alignment horizontal="center" vertical="top"/>
    </xf>
    <xf numFmtId="0" fontId="20" fillId="3" borderId="7" xfId="0" applyFont="1" applyFill="1" applyBorder="1" applyAlignment="1">
      <alignment horizontal="center"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00602B"/>
      <color rgb="FFEE420C"/>
      <color rgb="FFEC2302"/>
      <color rgb="FFFF3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Macro'!$B$49:$B$68</c:f>
              <c:numCache>
                <c:formatCode>mmm\-yy</c:formatCode>
                <c:ptCount val="2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numCache>
            </c:numRef>
          </c:cat>
          <c:val>
            <c:numRef>
              <c:f>'Variables Macro'!$E$49:$E$68</c:f>
              <c:numCache>
                <c:formatCode>0</c:formatCode>
                <c:ptCount val="20"/>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4367.8100000000004</c:v>
                </c:pt>
                <c:pt idx="19">
                  <c:v>4322.47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Macro'!$B$49:$B$68</c:f>
              <c:numCache>
                <c:formatCode>mmm\-yy</c:formatCode>
                <c:ptCount val="2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numCache>
            </c:numRef>
          </c:cat>
          <c:val>
            <c:numRef>
              <c:f>'Variables Macro'!$F$49:$F$68</c:f>
              <c:numCache>
                <c:formatCode>0</c:formatCode>
                <c:ptCount val="20"/>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c:v>
                </c:pt>
              </c:numCache>
            </c:numRef>
          </c:val>
          <c:extLs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Vanti'!$F$13:$R$13</c:f>
              <c:numCache>
                <c:formatCode>0.0</c:formatCode>
                <c:ptCount val="13"/>
                <c:pt idx="0">
                  <c:v>811.88</c:v>
                </c:pt>
                <c:pt idx="1">
                  <c:v>861.43</c:v>
                </c:pt>
                <c:pt idx="2">
                  <c:v>856.36</c:v>
                </c:pt>
                <c:pt idx="3">
                  <c:v>891.31</c:v>
                </c:pt>
                <c:pt idx="4">
                  <c:v>935.58</c:v>
                </c:pt>
                <c:pt idx="5">
                  <c:v>856.19</c:v>
                </c:pt>
                <c:pt idx="6">
                  <c:v>975.85</c:v>
                </c:pt>
                <c:pt idx="7">
                  <c:v>950.89</c:v>
                </c:pt>
                <c:pt idx="8">
                  <c:v>1000.88</c:v>
                </c:pt>
                <c:pt idx="9">
                  <c:v>957.2</c:v>
                </c:pt>
                <c:pt idx="10">
                  <c:v>991.75</c:v>
                </c:pt>
                <c:pt idx="11">
                  <c:v>1052.5999999999999</c:v>
                </c:pt>
                <c:pt idx="12">
                  <c:v>1044.96</c:v>
                </c:pt>
              </c:numCache>
            </c:numRef>
          </c:val>
          <c:extLst>
            <c:ext xmlns:c16="http://schemas.microsoft.com/office/drawing/2014/chart" uri="{C3380CC4-5D6E-409C-BE32-E72D297353CC}">
              <c16:uniqueId val="{00000000-83C0-4EDE-8B4E-C6EFC890A443}"/>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Vanti'!$F$14:$R$14</c:f>
              <c:numCache>
                <c:formatCode>0.0</c:formatCode>
                <c:ptCount val="13"/>
                <c:pt idx="0">
                  <c:v>1024.7</c:v>
                </c:pt>
                <c:pt idx="1">
                  <c:v>1087.83</c:v>
                </c:pt>
                <c:pt idx="2">
                  <c:v>1080.57</c:v>
                </c:pt>
                <c:pt idx="3">
                  <c:v>1124.51</c:v>
                </c:pt>
                <c:pt idx="4">
                  <c:v>1181.3399999999999</c:v>
                </c:pt>
                <c:pt idx="5">
                  <c:v>1082.9100000000001</c:v>
                </c:pt>
                <c:pt idx="6">
                  <c:v>1231.21</c:v>
                </c:pt>
                <c:pt idx="7">
                  <c:v>1201.22</c:v>
                </c:pt>
                <c:pt idx="8">
                  <c:v>1261.58</c:v>
                </c:pt>
                <c:pt idx="9">
                  <c:v>1207.8399999999999</c:v>
                </c:pt>
                <c:pt idx="10">
                  <c:v>1250.1400000000001</c:v>
                </c:pt>
                <c:pt idx="11">
                  <c:v>1327.26</c:v>
                </c:pt>
                <c:pt idx="12">
                  <c:v>1317</c:v>
                </c:pt>
              </c:numCache>
            </c:numRef>
          </c:val>
          <c:extLst>
            <c:ext xmlns:c16="http://schemas.microsoft.com/office/drawing/2014/chart" uri="{C3380CC4-5D6E-409C-BE32-E72D297353CC}">
              <c16:uniqueId val="{00000001-83C0-4EDE-8B4E-C6EFC890A443}"/>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Vanti'!$F$15:$R$15</c:f>
              <c:numCache>
                <c:formatCode>0.0</c:formatCode>
                <c:ptCount val="13"/>
                <c:pt idx="0">
                  <c:v>1791.94</c:v>
                </c:pt>
                <c:pt idx="1">
                  <c:v>1904.49</c:v>
                </c:pt>
                <c:pt idx="2">
                  <c:v>1895.25</c:v>
                </c:pt>
                <c:pt idx="3">
                  <c:v>1985.81</c:v>
                </c:pt>
                <c:pt idx="4">
                  <c:v>2075.8000000000002</c:v>
                </c:pt>
                <c:pt idx="5">
                  <c:v>1878.66</c:v>
                </c:pt>
                <c:pt idx="6">
                  <c:v>2173.48</c:v>
                </c:pt>
                <c:pt idx="7">
                  <c:v>2103.4899999999998</c:v>
                </c:pt>
                <c:pt idx="8">
                  <c:v>2243.11</c:v>
                </c:pt>
                <c:pt idx="9">
                  <c:v>2116.44</c:v>
                </c:pt>
                <c:pt idx="10">
                  <c:v>2206.5500000000002</c:v>
                </c:pt>
                <c:pt idx="11">
                  <c:v>2361.3000000000002</c:v>
                </c:pt>
                <c:pt idx="12">
                  <c:v>2332</c:v>
                </c:pt>
              </c:numCache>
            </c:numRef>
          </c:val>
          <c:extLst>
            <c:ext xmlns:c16="http://schemas.microsoft.com/office/drawing/2014/chart" uri="{C3380CC4-5D6E-409C-BE32-E72D297353CC}">
              <c16:uniqueId val="{00000002-83C0-4EDE-8B4E-C6EFC890A443}"/>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Vanti'!$F$16:$R$16</c:f>
              <c:numCache>
                <c:formatCode>0.0</c:formatCode>
                <c:ptCount val="13"/>
                <c:pt idx="0">
                  <c:v>2150.328</c:v>
                </c:pt>
                <c:pt idx="1">
                  <c:v>2285.3879999999999</c:v>
                </c:pt>
                <c:pt idx="2">
                  <c:v>2274.2999999999997</c:v>
                </c:pt>
                <c:pt idx="3">
                  <c:v>2382.9719999999998</c:v>
                </c:pt>
                <c:pt idx="4">
                  <c:v>2490.96</c:v>
                </c:pt>
                <c:pt idx="5">
                  <c:v>2254.3919999999998</c:v>
                </c:pt>
                <c:pt idx="6">
                  <c:v>2608.1759999999999</c:v>
                </c:pt>
                <c:pt idx="7">
                  <c:v>2524.1879999999996</c:v>
                </c:pt>
                <c:pt idx="8">
                  <c:v>2691.732</c:v>
                </c:pt>
                <c:pt idx="9">
                  <c:v>2539.7280000000001</c:v>
                </c:pt>
                <c:pt idx="10">
                  <c:v>2647.86</c:v>
                </c:pt>
                <c:pt idx="11">
                  <c:v>2833.56</c:v>
                </c:pt>
                <c:pt idx="12">
                  <c:v>2798.4</c:v>
                </c:pt>
              </c:numCache>
            </c:numRef>
          </c:val>
          <c:extLst>
            <c:ext xmlns:c16="http://schemas.microsoft.com/office/drawing/2014/chart" uri="{C3380CC4-5D6E-409C-BE32-E72D297353CC}">
              <c16:uniqueId val="{00000003-83C0-4EDE-8B4E-C6EFC890A44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Bucaramanga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Bucaramanga!$F$4:$Q$4</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Bucaramanga!$F$5:$Q$5</c:f>
              <c:numCache>
                <c:formatCode>0.0</c:formatCode>
                <c:ptCount val="12"/>
                <c:pt idx="0">
                  <c:v>785.73</c:v>
                </c:pt>
                <c:pt idx="1">
                  <c:v>1381.54</c:v>
                </c:pt>
                <c:pt idx="2">
                  <c:v>1390.06</c:v>
                </c:pt>
                <c:pt idx="3">
                  <c:v>1269.6199999999999</c:v>
                </c:pt>
                <c:pt idx="4">
                  <c:v>1114.28</c:v>
                </c:pt>
                <c:pt idx="5">
                  <c:v>397.74</c:v>
                </c:pt>
                <c:pt idx="6">
                  <c:v>710.63</c:v>
                </c:pt>
                <c:pt idx="7">
                  <c:v>750.14</c:v>
                </c:pt>
                <c:pt idx="8">
                  <c:v>750.14</c:v>
                </c:pt>
                <c:pt idx="9">
                  <c:v>779.21</c:v>
                </c:pt>
                <c:pt idx="10">
                  <c:v>818.35</c:v>
                </c:pt>
                <c:pt idx="11">
                  <c:v>1050.31</c:v>
                </c:pt>
              </c:numCache>
            </c:numRef>
          </c:val>
          <c:extLst>
            <c:ext xmlns:c16="http://schemas.microsoft.com/office/drawing/2014/chart" uri="{C3380CC4-5D6E-409C-BE32-E72D297353CC}">
              <c16:uniqueId val="{00000000-512E-4992-B693-968BFE4F7C76}"/>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Bucaramanga!$F$4:$Q$4</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Bucaramanga!$F$6:$Q$6</c:f>
              <c:numCache>
                <c:formatCode>0.0</c:formatCode>
                <c:ptCount val="12"/>
                <c:pt idx="0">
                  <c:v>462.68</c:v>
                </c:pt>
                <c:pt idx="1">
                  <c:v>544.20000000000005</c:v>
                </c:pt>
                <c:pt idx="2">
                  <c:v>464.56</c:v>
                </c:pt>
                <c:pt idx="3">
                  <c:v>480.62</c:v>
                </c:pt>
                <c:pt idx="4">
                  <c:v>500.33</c:v>
                </c:pt>
                <c:pt idx="5">
                  <c:v>447.53</c:v>
                </c:pt>
                <c:pt idx="6">
                  <c:v>514.96</c:v>
                </c:pt>
                <c:pt idx="7">
                  <c:v>448.38</c:v>
                </c:pt>
                <c:pt idx="8">
                  <c:v>448.38</c:v>
                </c:pt>
                <c:pt idx="9">
                  <c:v>562.17999999999995</c:v>
                </c:pt>
                <c:pt idx="10">
                  <c:v>520.99</c:v>
                </c:pt>
                <c:pt idx="11">
                  <c:v>535.9</c:v>
                </c:pt>
              </c:numCache>
            </c:numRef>
          </c:val>
          <c:extLst>
            <c:ext xmlns:c16="http://schemas.microsoft.com/office/drawing/2014/chart" uri="{C3380CC4-5D6E-409C-BE32-E72D297353CC}">
              <c16:uniqueId val="{00000001-512E-4992-B693-968BFE4F7C76}"/>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Bucaramanga!$F$4:$Q$4</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Bucaramanga!$F$7:$Q$7</c:f>
              <c:numCache>
                <c:formatCode>0.0</c:formatCode>
                <c:ptCount val="12"/>
                <c:pt idx="0">
                  <c:v>387.01</c:v>
                </c:pt>
                <c:pt idx="1">
                  <c:v>390.35</c:v>
                </c:pt>
                <c:pt idx="2">
                  <c:v>395.01</c:v>
                </c:pt>
                <c:pt idx="3">
                  <c:v>402.17</c:v>
                </c:pt>
                <c:pt idx="4">
                  <c:v>408.24</c:v>
                </c:pt>
                <c:pt idx="5">
                  <c:v>433</c:v>
                </c:pt>
                <c:pt idx="6">
                  <c:v>442.77</c:v>
                </c:pt>
                <c:pt idx="7">
                  <c:v>448.47</c:v>
                </c:pt>
                <c:pt idx="8">
                  <c:v>448.47</c:v>
                </c:pt>
                <c:pt idx="9">
                  <c:v>459.39</c:v>
                </c:pt>
                <c:pt idx="10">
                  <c:v>470.4</c:v>
                </c:pt>
                <c:pt idx="11">
                  <c:v>467.52</c:v>
                </c:pt>
              </c:numCache>
            </c:numRef>
          </c:val>
          <c:extLst>
            <c:ext xmlns:c16="http://schemas.microsoft.com/office/drawing/2014/chart" uri="{C3380CC4-5D6E-409C-BE32-E72D297353CC}">
              <c16:uniqueId val="{00000002-512E-4992-B693-968BFE4F7C76}"/>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Bucaramanga!$F$4:$Q$4</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Bucaramanga!$F$8:$Q$8</c:f>
              <c:numCache>
                <c:formatCode>0.0</c:formatCode>
                <c:ptCount val="12"/>
                <c:pt idx="0">
                  <c:v>1729.28</c:v>
                </c:pt>
                <c:pt idx="1">
                  <c:v>2429.15</c:v>
                </c:pt>
                <c:pt idx="2">
                  <c:v>2369.02</c:v>
                </c:pt>
                <c:pt idx="3">
                  <c:v>2271.12</c:v>
                </c:pt>
                <c:pt idx="4">
                  <c:v>2124.9899999999998</c:v>
                </c:pt>
                <c:pt idx="5">
                  <c:v>1345.69</c:v>
                </c:pt>
                <c:pt idx="6">
                  <c:v>1750.02</c:v>
                </c:pt>
                <c:pt idx="7">
                  <c:v>1728.64</c:v>
                </c:pt>
                <c:pt idx="8">
                  <c:v>1728.64</c:v>
                </c:pt>
                <c:pt idx="9">
                  <c:v>1887.96</c:v>
                </c:pt>
                <c:pt idx="10">
                  <c:v>1897.33</c:v>
                </c:pt>
                <c:pt idx="11">
                  <c:v>2149.77</c:v>
                </c:pt>
              </c:numCache>
            </c:numRef>
          </c:val>
          <c:smooth val="0"/>
          <c:extLst>
            <c:ext xmlns:c16="http://schemas.microsoft.com/office/drawing/2014/chart" uri="{C3380CC4-5D6E-409C-BE32-E72D297353CC}">
              <c16:uniqueId val="{00000003-512E-4992-B693-968BFE4F7C76}"/>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Bucaramanga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Bucaramanga!$F$12:$Q$12</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Bucaramanga!$F$13:$Q$13</c:f>
              <c:numCache>
                <c:formatCode>0.0</c:formatCode>
                <c:ptCount val="12"/>
                <c:pt idx="0">
                  <c:v>764.35</c:v>
                </c:pt>
                <c:pt idx="1">
                  <c:v>1048.69</c:v>
                </c:pt>
                <c:pt idx="2">
                  <c:v>1024.52</c:v>
                </c:pt>
                <c:pt idx="3">
                  <c:v>984.71</c:v>
                </c:pt>
                <c:pt idx="4">
                  <c:v>933.31</c:v>
                </c:pt>
                <c:pt idx="5">
                  <c:v>619.21</c:v>
                </c:pt>
                <c:pt idx="6">
                  <c:v>784.02</c:v>
                </c:pt>
                <c:pt idx="7">
                  <c:v>771.14</c:v>
                </c:pt>
                <c:pt idx="8">
                  <c:v>774.53</c:v>
                </c:pt>
                <c:pt idx="9">
                  <c:v>839.04</c:v>
                </c:pt>
                <c:pt idx="10">
                  <c:v>841.95</c:v>
                </c:pt>
                <c:pt idx="11">
                  <c:v>945.64</c:v>
                </c:pt>
              </c:numCache>
            </c:numRef>
          </c:val>
          <c:extLst>
            <c:ext xmlns:c16="http://schemas.microsoft.com/office/drawing/2014/chart" uri="{C3380CC4-5D6E-409C-BE32-E72D297353CC}">
              <c16:uniqueId val="{00000000-25B4-4694-A381-48C24EA9DA70}"/>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Bucaramanga!$F$12:$Q$12</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Bucaramanga!$F$14:$Q$14</c:f>
              <c:numCache>
                <c:formatCode>0.0</c:formatCode>
                <c:ptCount val="12"/>
                <c:pt idx="0">
                  <c:v>956.25</c:v>
                </c:pt>
                <c:pt idx="1">
                  <c:v>1312.09</c:v>
                </c:pt>
                <c:pt idx="2">
                  <c:v>1281.8</c:v>
                </c:pt>
                <c:pt idx="3">
                  <c:v>1232.46</c:v>
                </c:pt>
                <c:pt idx="4">
                  <c:v>1167.1300000000001</c:v>
                </c:pt>
                <c:pt idx="5">
                  <c:v>774.52</c:v>
                </c:pt>
                <c:pt idx="6">
                  <c:v>980.83</c:v>
                </c:pt>
                <c:pt idx="7">
                  <c:v>964.71</c:v>
                </c:pt>
                <c:pt idx="8">
                  <c:v>969.94</c:v>
                </c:pt>
                <c:pt idx="9">
                  <c:v>1049.2</c:v>
                </c:pt>
                <c:pt idx="10">
                  <c:v>1052.81</c:v>
                </c:pt>
                <c:pt idx="11">
                  <c:v>1182.71</c:v>
                </c:pt>
              </c:numCache>
            </c:numRef>
          </c:val>
          <c:extLst>
            <c:ext xmlns:c16="http://schemas.microsoft.com/office/drawing/2014/chart" uri="{C3380CC4-5D6E-409C-BE32-E72D297353CC}">
              <c16:uniqueId val="{00000000-7C85-4A38-B5AA-0A6CFEA40A1B}"/>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Bucaramanga!$F$12:$Q$12</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Bucaramanga!$F$15:$Q$15</c:f>
              <c:numCache>
                <c:formatCode>0.0</c:formatCode>
                <c:ptCount val="12"/>
                <c:pt idx="0">
                  <c:v>1729.28</c:v>
                </c:pt>
                <c:pt idx="1">
                  <c:v>2429.15</c:v>
                </c:pt>
                <c:pt idx="2">
                  <c:v>2369.02</c:v>
                </c:pt>
                <c:pt idx="3">
                  <c:v>2271.12</c:v>
                </c:pt>
                <c:pt idx="4">
                  <c:v>2124.9899999999998</c:v>
                </c:pt>
                <c:pt idx="5">
                  <c:v>1345.69</c:v>
                </c:pt>
                <c:pt idx="6">
                  <c:v>1750.02</c:v>
                </c:pt>
                <c:pt idx="7">
                  <c:v>1728.64</c:v>
                </c:pt>
                <c:pt idx="8">
                  <c:v>1728.64</c:v>
                </c:pt>
                <c:pt idx="9">
                  <c:v>1887.96</c:v>
                </c:pt>
                <c:pt idx="10">
                  <c:v>1897.33</c:v>
                </c:pt>
                <c:pt idx="11">
                  <c:v>2149.77</c:v>
                </c:pt>
              </c:numCache>
            </c:numRef>
          </c:val>
          <c:extLst>
            <c:ext xmlns:c16="http://schemas.microsoft.com/office/drawing/2014/chart" uri="{C3380CC4-5D6E-409C-BE32-E72D297353CC}">
              <c16:uniqueId val="{00000001-7C85-4A38-B5AA-0A6CFEA40A1B}"/>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Bucaramanga!$F$12:$Q$12</c:f>
              <c:numCache>
                <c:formatCode>mmm\-yy</c:formatCode>
                <c:ptCount val="12"/>
                <c:pt idx="0">
                  <c:v>44440</c:v>
                </c:pt>
                <c:pt idx="1">
                  <c:v>44470</c:v>
                </c:pt>
                <c:pt idx="2">
                  <c:v>44501</c:v>
                </c:pt>
                <c:pt idx="3">
                  <c:v>44531</c:v>
                </c:pt>
                <c:pt idx="4">
                  <c:v>44562</c:v>
                </c:pt>
                <c:pt idx="5">
                  <c:v>44621</c:v>
                </c:pt>
                <c:pt idx="6">
                  <c:v>44652</c:v>
                </c:pt>
                <c:pt idx="7">
                  <c:v>44682</c:v>
                </c:pt>
                <c:pt idx="8">
                  <c:v>44713</c:v>
                </c:pt>
                <c:pt idx="9">
                  <c:v>44743</c:v>
                </c:pt>
                <c:pt idx="10">
                  <c:v>44774</c:v>
                </c:pt>
                <c:pt idx="11">
                  <c:v>44805</c:v>
                </c:pt>
              </c:numCache>
            </c:numRef>
          </c:cat>
          <c:val>
            <c:numRef>
              <c:f>Bucaramanga!$F$16:$Q$16</c:f>
              <c:numCache>
                <c:formatCode>0.0</c:formatCode>
                <c:ptCount val="12"/>
                <c:pt idx="0">
                  <c:v>2075.136</c:v>
                </c:pt>
                <c:pt idx="1">
                  <c:v>2914.98</c:v>
                </c:pt>
                <c:pt idx="2">
                  <c:v>2842.8240000000001</c:v>
                </c:pt>
                <c:pt idx="3">
                  <c:v>2725.3439999999996</c:v>
                </c:pt>
                <c:pt idx="4">
                  <c:v>2549.9879999999998</c:v>
                </c:pt>
                <c:pt idx="5">
                  <c:v>1614.828</c:v>
                </c:pt>
                <c:pt idx="6">
                  <c:v>2100.0239999999999</c:v>
                </c:pt>
                <c:pt idx="7">
                  <c:v>2074.3679999999999</c:v>
                </c:pt>
                <c:pt idx="8">
                  <c:v>2074.3679999999999</c:v>
                </c:pt>
                <c:pt idx="9">
                  <c:v>2265.5520000000001</c:v>
                </c:pt>
                <c:pt idx="10">
                  <c:v>2276.7959999999998</c:v>
                </c:pt>
                <c:pt idx="11">
                  <c:v>2341.09953</c:v>
                </c:pt>
              </c:numCache>
            </c:numRef>
          </c:val>
          <c:extLst>
            <c:ext xmlns:c16="http://schemas.microsoft.com/office/drawing/2014/chart" uri="{C3380CC4-5D6E-409C-BE32-E72D297353CC}">
              <c16:uniqueId val="{00000002-7C85-4A38-B5AA-0A6CFEA40A1B}"/>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 A. Empresa de Servicios Públicos</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Cali!$F$5:$R$5</c:f>
              <c:numCache>
                <c:formatCode>0.0</c:formatCode>
                <c:ptCount val="13"/>
                <c:pt idx="0">
                  <c:v>951.5</c:v>
                </c:pt>
                <c:pt idx="1">
                  <c:v>974.12</c:v>
                </c:pt>
                <c:pt idx="2">
                  <c:v>999.67</c:v>
                </c:pt>
                <c:pt idx="3">
                  <c:v>1043.3699999999999</c:v>
                </c:pt>
                <c:pt idx="4">
                  <c:v>1160.8</c:v>
                </c:pt>
                <c:pt idx="5">
                  <c:v>1117.53</c:v>
                </c:pt>
                <c:pt idx="6">
                  <c:v>1088.76</c:v>
                </c:pt>
                <c:pt idx="7">
                  <c:v>1054.54</c:v>
                </c:pt>
                <c:pt idx="8">
                  <c:v>1128.76</c:v>
                </c:pt>
                <c:pt idx="9">
                  <c:v>1106.43</c:v>
                </c:pt>
                <c:pt idx="10">
                  <c:v>1125.6500000000001</c:v>
                </c:pt>
                <c:pt idx="11">
                  <c:v>1157.9000000000001</c:v>
                </c:pt>
                <c:pt idx="12">
                  <c:v>1221.8499999999999</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Cali!$F$6:$R$6</c:f>
              <c:numCache>
                <c:formatCode>0.0</c:formatCode>
                <c:ptCount val="13"/>
                <c:pt idx="0">
                  <c:v>812.05</c:v>
                </c:pt>
                <c:pt idx="1">
                  <c:v>837.63</c:v>
                </c:pt>
                <c:pt idx="2">
                  <c:v>739.54</c:v>
                </c:pt>
                <c:pt idx="3">
                  <c:v>813.62</c:v>
                </c:pt>
                <c:pt idx="4">
                  <c:v>760.12</c:v>
                </c:pt>
                <c:pt idx="5">
                  <c:v>868.17</c:v>
                </c:pt>
                <c:pt idx="6">
                  <c:v>858.37</c:v>
                </c:pt>
                <c:pt idx="7">
                  <c:v>881.94</c:v>
                </c:pt>
                <c:pt idx="8">
                  <c:v>892.81</c:v>
                </c:pt>
                <c:pt idx="9">
                  <c:v>840.15</c:v>
                </c:pt>
                <c:pt idx="10">
                  <c:v>927.75</c:v>
                </c:pt>
                <c:pt idx="11">
                  <c:v>868.22</c:v>
                </c:pt>
                <c:pt idx="12">
                  <c:v>857.06</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Cali!$F$7:$R$7</c:f>
              <c:numCache>
                <c:formatCode>0.0</c:formatCode>
                <c:ptCount val="13"/>
                <c:pt idx="0">
                  <c:v>600.02</c:v>
                </c:pt>
                <c:pt idx="1">
                  <c:v>601.52</c:v>
                </c:pt>
                <c:pt idx="2">
                  <c:v>607.02</c:v>
                </c:pt>
                <c:pt idx="3">
                  <c:v>615.9</c:v>
                </c:pt>
                <c:pt idx="4">
                  <c:v>622.38</c:v>
                </c:pt>
                <c:pt idx="5">
                  <c:v>639.61</c:v>
                </c:pt>
                <c:pt idx="6">
                  <c:v>652.41</c:v>
                </c:pt>
                <c:pt idx="7">
                  <c:v>663.62</c:v>
                </c:pt>
                <c:pt idx="8">
                  <c:v>673.08</c:v>
                </c:pt>
                <c:pt idx="9">
                  <c:v>685.1</c:v>
                </c:pt>
                <c:pt idx="10">
                  <c:v>685.99</c:v>
                </c:pt>
                <c:pt idx="11">
                  <c:v>698.36</c:v>
                </c:pt>
                <c:pt idx="12">
                  <c:v>783.19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2386.8000000000002</c:v>
                </c:pt>
                <c:pt idx="1">
                  <c:v>2437.13</c:v>
                </c:pt>
                <c:pt idx="2">
                  <c:v>2363.8000000000002</c:v>
                </c:pt>
                <c:pt idx="3">
                  <c:v>2493.54</c:v>
                </c:pt>
                <c:pt idx="4">
                  <c:v>2562.6999999999998</c:v>
                </c:pt>
                <c:pt idx="5">
                  <c:v>2641.32</c:v>
                </c:pt>
                <c:pt idx="6">
                  <c:v>2611.29</c:v>
                </c:pt>
                <c:pt idx="7">
                  <c:v>2611.79</c:v>
                </c:pt>
                <c:pt idx="8">
                  <c:v>2702.77</c:v>
                </c:pt>
                <c:pt idx="9">
                  <c:v>2645.4</c:v>
                </c:pt>
                <c:pt idx="10">
                  <c:v>2802.9</c:v>
                </c:pt>
                <c:pt idx="11">
                  <c:v>2740.82</c:v>
                </c:pt>
                <c:pt idx="12">
                  <c:v>2872.55</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 A. Empresa de Servicios Públicos</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Cali!$F$13:$R$13</c:f>
              <c:numCache>
                <c:formatCode>0.0</c:formatCode>
                <c:ptCount val="13"/>
                <c:pt idx="0">
                  <c:v>1060.54</c:v>
                </c:pt>
                <c:pt idx="1">
                  <c:v>1077.83</c:v>
                </c:pt>
                <c:pt idx="2">
                  <c:v>1052.1600000000001</c:v>
                </c:pt>
                <c:pt idx="3">
                  <c:v>1102.54</c:v>
                </c:pt>
                <c:pt idx="4">
                  <c:v>1131.8800000000001</c:v>
                </c:pt>
                <c:pt idx="5">
                  <c:v>1166.05</c:v>
                </c:pt>
                <c:pt idx="6">
                  <c:v>1153.77</c:v>
                </c:pt>
                <c:pt idx="7">
                  <c:v>1154.04</c:v>
                </c:pt>
                <c:pt idx="8">
                  <c:v>1194.97</c:v>
                </c:pt>
                <c:pt idx="9">
                  <c:v>1172.05</c:v>
                </c:pt>
                <c:pt idx="10">
                  <c:v>1236.22</c:v>
                </c:pt>
                <c:pt idx="11">
                  <c:v>1246.24</c:v>
                </c:pt>
                <c:pt idx="12">
                  <c:v>1263.6300000000001</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Cali!$F$14:$R$14</c:f>
              <c:numCache>
                <c:formatCode>0.0</c:formatCode>
                <c:ptCount val="13"/>
                <c:pt idx="0">
                  <c:v>1330.2</c:v>
                </c:pt>
                <c:pt idx="1">
                  <c:v>1351.05</c:v>
                </c:pt>
                <c:pt idx="2">
                  <c:v>1317.95</c:v>
                </c:pt>
                <c:pt idx="3">
                  <c:v>1383.53</c:v>
                </c:pt>
                <c:pt idx="4">
                  <c:v>1417.68</c:v>
                </c:pt>
                <c:pt idx="5">
                  <c:v>1461.82</c:v>
                </c:pt>
                <c:pt idx="6">
                  <c:v>1447.9</c:v>
                </c:pt>
                <c:pt idx="7">
                  <c:v>1447.35</c:v>
                </c:pt>
                <c:pt idx="8">
                  <c:v>1500.23</c:v>
                </c:pt>
                <c:pt idx="9">
                  <c:v>1470.65</c:v>
                </c:pt>
                <c:pt idx="10">
                  <c:v>1549.57</c:v>
                </c:pt>
                <c:pt idx="11">
                  <c:v>1562.12</c:v>
                </c:pt>
                <c:pt idx="12">
                  <c:v>1585.89</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Cali!$F$15:$R$15</c:f>
              <c:numCache>
                <c:formatCode>0.0</c:formatCode>
                <c:ptCount val="13"/>
                <c:pt idx="0">
                  <c:v>2386.8000000000002</c:v>
                </c:pt>
                <c:pt idx="1">
                  <c:v>2437.13</c:v>
                </c:pt>
                <c:pt idx="2">
                  <c:v>2363.8000000000002</c:v>
                </c:pt>
                <c:pt idx="3">
                  <c:v>2493.54</c:v>
                </c:pt>
                <c:pt idx="4">
                  <c:v>2562.6999999999998</c:v>
                </c:pt>
                <c:pt idx="5">
                  <c:v>2641.32</c:v>
                </c:pt>
                <c:pt idx="6">
                  <c:v>2611.29</c:v>
                </c:pt>
                <c:pt idx="7">
                  <c:v>2611.79</c:v>
                </c:pt>
                <c:pt idx="8">
                  <c:v>2702.77</c:v>
                </c:pt>
                <c:pt idx="9">
                  <c:v>2645.4</c:v>
                </c:pt>
                <c:pt idx="10">
                  <c:v>2802.9</c:v>
                </c:pt>
                <c:pt idx="11">
                  <c:v>2740.82</c:v>
                </c:pt>
                <c:pt idx="12">
                  <c:v>2872.55</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Cali!$F$16:$R$16</c:f>
              <c:numCache>
                <c:formatCode>0.0</c:formatCode>
                <c:ptCount val="13"/>
                <c:pt idx="0">
                  <c:v>2864.1600000000003</c:v>
                </c:pt>
                <c:pt idx="1">
                  <c:v>2924.556</c:v>
                </c:pt>
                <c:pt idx="2">
                  <c:v>2836.56</c:v>
                </c:pt>
                <c:pt idx="3">
                  <c:v>2992.248</c:v>
                </c:pt>
                <c:pt idx="4">
                  <c:v>3075.24</c:v>
                </c:pt>
                <c:pt idx="5">
                  <c:v>3169.5840000000003</c:v>
                </c:pt>
                <c:pt idx="6">
                  <c:v>3133.5479999999998</c:v>
                </c:pt>
                <c:pt idx="7">
                  <c:v>3134.1479999999997</c:v>
                </c:pt>
                <c:pt idx="8">
                  <c:v>3243.3240000000001</c:v>
                </c:pt>
                <c:pt idx="9">
                  <c:v>3174.48</c:v>
                </c:pt>
                <c:pt idx="10">
                  <c:v>3363.48</c:v>
                </c:pt>
                <c:pt idx="11">
                  <c:v>3288.9839999999999</c:v>
                </c:pt>
                <c:pt idx="12">
                  <c:v>3447.06</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Cartagena!$F$5:$R$5</c:f>
              <c:numCache>
                <c:formatCode>0.0</c:formatCode>
                <c:ptCount val="13"/>
                <c:pt idx="0">
                  <c:v>738.02</c:v>
                </c:pt>
                <c:pt idx="1">
                  <c:v>742.87</c:v>
                </c:pt>
                <c:pt idx="2">
                  <c:v>745.07</c:v>
                </c:pt>
                <c:pt idx="3">
                  <c:v>779.43</c:v>
                </c:pt>
                <c:pt idx="4">
                  <c:v>836.83</c:v>
                </c:pt>
                <c:pt idx="5">
                  <c:v>849.08</c:v>
                </c:pt>
                <c:pt idx="6">
                  <c:v>810.81</c:v>
                </c:pt>
                <c:pt idx="7">
                  <c:v>761.86</c:v>
                </c:pt>
                <c:pt idx="8">
                  <c:v>826.7</c:v>
                </c:pt>
                <c:pt idx="9">
                  <c:v>827.01</c:v>
                </c:pt>
                <c:pt idx="10">
                  <c:v>886.17</c:v>
                </c:pt>
                <c:pt idx="11">
                  <c:v>910.91</c:v>
                </c:pt>
                <c:pt idx="12">
                  <c:v>912.26</c:v>
                </c:pt>
              </c:numCache>
            </c:numRef>
          </c:val>
          <c:extLst>
            <c:ext xmlns:c16="http://schemas.microsoft.com/office/drawing/2014/chart" uri="{C3380CC4-5D6E-409C-BE32-E72D297353CC}">
              <c16:uniqueId val="{00000000-01CB-4B70-87C7-6961B943B9A0}"/>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Cartagena!$F$6:$R$6</c:f>
              <c:numCache>
                <c:formatCode>0.0</c:formatCode>
                <c:ptCount val="13"/>
                <c:pt idx="0">
                  <c:v>192.1</c:v>
                </c:pt>
                <c:pt idx="1">
                  <c:v>223.85</c:v>
                </c:pt>
                <c:pt idx="2">
                  <c:v>215.21</c:v>
                </c:pt>
                <c:pt idx="3">
                  <c:v>219.79</c:v>
                </c:pt>
                <c:pt idx="4">
                  <c:v>180.95</c:v>
                </c:pt>
                <c:pt idx="5">
                  <c:v>197.89</c:v>
                </c:pt>
                <c:pt idx="6">
                  <c:v>194.02</c:v>
                </c:pt>
                <c:pt idx="7">
                  <c:v>183.95</c:v>
                </c:pt>
                <c:pt idx="8">
                  <c:v>187.86</c:v>
                </c:pt>
                <c:pt idx="9">
                  <c:v>196.82</c:v>
                </c:pt>
                <c:pt idx="10">
                  <c:v>211.86</c:v>
                </c:pt>
                <c:pt idx="11">
                  <c:v>206.26</c:v>
                </c:pt>
                <c:pt idx="12">
                  <c:v>206.01</c:v>
                </c:pt>
              </c:numCache>
            </c:numRef>
          </c:val>
          <c:extLst>
            <c:ext xmlns:c16="http://schemas.microsoft.com/office/drawing/2014/chart" uri="{C3380CC4-5D6E-409C-BE32-E72D297353CC}">
              <c16:uniqueId val="{00000001-01CB-4B70-87C7-6961B943B9A0}"/>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Cartagena!$F$7:$R$7</c:f>
              <c:numCache>
                <c:formatCode>0.0</c:formatCode>
                <c:ptCount val="13"/>
                <c:pt idx="0">
                  <c:v>728.44</c:v>
                </c:pt>
                <c:pt idx="1">
                  <c:v>733.59</c:v>
                </c:pt>
                <c:pt idx="2">
                  <c:v>738.96</c:v>
                </c:pt>
                <c:pt idx="3">
                  <c:v>748.5</c:v>
                </c:pt>
                <c:pt idx="4">
                  <c:v>757.71</c:v>
                </c:pt>
                <c:pt idx="5">
                  <c:v>778.12</c:v>
                </c:pt>
                <c:pt idx="6">
                  <c:v>795.6</c:v>
                </c:pt>
                <c:pt idx="7">
                  <c:v>809.75</c:v>
                </c:pt>
                <c:pt idx="8">
                  <c:v>820.54</c:v>
                </c:pt>
                <c:pt idx="9">
                  <c:v>834.92</c:v>
                </c:pt>
                <c:pt idx="10">
                  <c:v>837.8</c:v>
                </c:pt>
                <c:pt idx="11">
                  <c:v>852.79</c:v>
                </c:pt>
                <c:pt idx="12">
                  <c:v>853.9</c:v>
                </c:pt>
              </c:numCache>
            </c:numRef>
          </c:val>
          <c:extLst>
            <c:ext xmlns:c16="http://schemas.microsoft.com/office/drawing/2014/chart" uri="{C3380CC4-5D6E-409C-BE32-E72D297353CC}">
              <c16:uniqueId val="{00000002-01CB-4B70-87C7-6961B943B9A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Cartagena!$F$8:$R$8</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smooth val="0"/>
          <c:extLst>
            <c:ext xmlns:c16="http://schemas.microsoft.com/office/drawing/2014/chart" uri="{C3380CC4-5D6E-409C-BE32-E72D297353CC}">
              <c16:uniqueId val="{00000003-01CB-4B70-87C7-6961B943B9A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Cartagena!$F$13:$R$13</c:f>
              <c:numCache>
                <c:formatCode>0.0</c:formatCode>
                <c:ptCount val="13"/>
                <c:pt idx="0">
                  <c:v>769.19</c:v>
                </c:pt>
                <c:pt idx="1">
                  <c:v>785.66</c:v>
                </c:pt>
                <c:pt idx="2">
                  <c:v>785.55</c:v>
                </c:pt>
                <c:pt idx="3">
                  <c:v>806.47</c:v>
                </c:pt>
                <c:pt idx="4">
                  <c:v>818.77</c:v>
                </c:pt>
                <c:pt idx="5">
                  <c:v>840.84</c:v>
                </c:pt>
                <c:pt idx="6">
                  <c:v>831.68</c:v>
                </c:pt>
                <c:pt idx="7">
                  <c:v>815.29</c:v>
                </c:pt>
                <c:pt idx="8">
                  <c:v>849.49</c:v>
                </c:pt>
                <c:pt idx="9">
                  <c:v>856.82</c:v>
                </c:pt>
                <c:pt idx="10">
                  <c:v>894.13</c:v>
                </c:pt>
                <c:pt idx="11">
                  <c:v>907.16</c:v>
                </c:pt>
                <c:pt idx="12">
                  <c:v>907.44</c:v>
                </c:pt>
              </c:numCache>
            </c:numRef>
          </c:val>
          <c:extLst>
            <c:ext xmlns:c16="http://schemas.microsoft.com/office/drawing/2014/chart" uri="{C3380CC4-5D6E-409C-BE32-E72D297353CC}">
              <c16:uniqueId val="{00000000-FF43-4A03-86D3-9FFC6E7F27D5}"/>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Cartagena!$F$14:$R$14</c:f>
              <c:numCache>
                <c:formatCode>0.0</c:formatCode>
                <c:ptCount val="13"/>
                <c:pt idx="0">
                  <c:v>964.69</c:v>
                </c:pt>
                <c:pt idx="1">
                  <c:v>984.81</c:v>
                </c:pt>
                <c:pt idx="2">
                  <c:v>984.37</c:v>
                </c:pt>
                <c:pt idx="3">
                  <c:v>1011.33</c:v>
                </c:pt>
                <c:pt idx="4">
                  <c:v>1026.2</c:v>
                </c:pt>
                <c:pt idx="5">
                  <c:v>1054.98</c:v>
                </c:pt>
                <c:pt idx="6">
                  <c:v>1043.33</c:v>
                </c:pt>
                <c:pt idx="7">
                  <c:v>1022.06</c:v>
                </c:pt>
                <c:pt idx="8">
                  <c:v>1064.9000000000001</c:v>
                </c:pt>
                <c:pt idx="9">
                  <c:v>1075.55</c:v>
                </c:pt>
                <c:pt idx="10">
                  <c:v>1119.1300000000001</c:v>
                </c:pt>
                <c:pt idx="11">
                  <c:v>1137.3699999999999</c:v>
                </c:pt>
                <c:pt idx="12">
                  <c:v>1149</c:v>
                </c:pt>
              </c:numCache>
            </c:numRef>
          </c:val>
          <c:extLst>
            <c:ext xmlns:c16="http://schemas.microsoft.com/office/drawing/2014/chart" uri="{C3380CC4-5D6E-409C-BE32-E72D297353CC}">
              <c16:uniqueId val="{00000001-FF43-4A03-86D3-9FFC6E7F27D5}"/>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Cartagena!$F$15:$R$15</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extLst>
            <c:ext xmlns:c16="http://schemas.microsoft.com/office/drawing/2014/chart" uri="{C3380CC4-5D6E-409C-BE32-E72D297353CC}">
              <c16:uniqueId val="{00000002-FF43-4A03-86D3-9FFC6E7F27D5}"/>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Cartagena!$F$16:$R$16</c:f>
              <c:numCache>
                <c:formatCode>0.0</c:formatCode>
                <c:ptCount val="13"/>
                <c:pt idx="0">
                  <c:v>2036.8679999999999</c:v>
                </c:pt>
                <c:pt idx="1">
                  <c:v>2088.6120000000001</c:v>
                </c:pt>
                <c:pt idx="2">
                  <c:v>2087.0879999999997</c:v>
                </c:pt>
                <c:pt idx="3">
                  <c:v>2147.04</c:v>
                </c:pt>
                <c:pt idx="4">
                  <c:v>2176.9319999999998</c:v>
                </c:pt>
                <c:pt idx="5">
                  <c:v>2237.5079999999998</c:v>
                </c:pt>
                <c:pt idx="6">
                  <c:v>2206.2839999999997</c:v>
                </c:pt>
                <c:pt idx="7">
                  <c:v>2148.8159999999998</c:v>
                </c:pt>
                <c:pt idx="8">
                  <c:v>2248.8719999999998</c:v>
                </c:pt>
                <c:pt idx="9">
                  <c:v>2280.2280000000001</c:v>
                </c:pt>
                <c:pt idx="10">
                  <c:v>2374.152</c:v>
                </c:pt>
                <c:pt idx="11">
                  <c:v>2417.0039999999999</c:v>
                </c:pt>
                <c:pt idx="12">
                  <c:v>2422.752</c:v>
                </c:pt>
              </c:numCache>
            </c:numRef>
          </c:val>
          <c:extLst>
            <c:ext xmlns:c16="http://schemas.microsoft.com/office/drawing/2014/chart" uri="{C3380CC4-5D6E-409C-BE32-E72D297353CC}">
              <c16:uniqueId val="{00000003-FF43-4A03-86D3-9FFC6E7F27D5}"/>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Florencia!$F$5:$R$5</c:f>
              <c:numCache>
                <c:formatCode>0.0</c:formatCode>
                <c:ptCount val="13"/>
                <c:pt idx="0">
                  <c:v>1042.08</c:v>
                </c:pt>
                <c:pt idx="1">
                  <c:v>1087.3399999999999</c:v>
                </c:pt>
                <c:pt idx="2">
                  <c:v>1101.92</c:v>
                </c:pt>
                <c:pt idx="3">
                  <c:v>1166.9000000000001</c:v>
                </c:pt>
                <c:pt idx="4">
                  <c:v>943.11</c:v>
                </c:pt>
                <c:pt idx="5">
                  <c:v>981.24</c:v>
                </c:pt>
                <c:pt idx="6">
                  <c:v>916.5</c:v>
                </c:pt>
                <c:pt idx="7">
                  <c:v>901.73</c:v>
                </c:pt>
                <c:pt idx="8">
                  <c:v>952.91</c:v>
                </c:pt>
                <c:pt idx="9">
                  <c:v>923.8</c:v>
                </c:pt>
                <c:pt idx="10">
                  <c:v>996.95</c:v>
                </c:pt>
                <c:pt idx="11">
                  <c:v>1006.44</c:v>
                </c:pt>
                <c:pt idx="12">
                  <c:v>1033.47</c:v>
                </c:pt>
              </c:numCache>
            </c:numRef>
          </c:val>
          <c:extLst>
            <c:ext xmlns:c16="http://schemas.microsoft.com/office/drawing/2014/chart" uri="{C3380CC4-5D6E-409C-BE32-E72D297353CC}">
              <c16:uniqueId val="{00000000-1EF1-4B8B-A9C4-CF02D1704DE6}"/>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Florencia!$F$6:$R$6</c:f>
              <c:numCache>
                <c:formatCode>0.0</c:formatCode>
                <c:ptCount val="13"/>
                <c:pt idx="0">
                  <c:v>844.95</c:v>
                </c:pt>
                <c:pt idx="1">
                  <c:v>946.76</c:v>
                </c:pt>
                <c:pt idx="2">
                  <c:v>833.69</c:v>
                </c:pt>
                <c:pt idx="3">
                  <c:v>895.22</c:v>
                </c:pt>
                <c:pt idx="4">
                  <c:v>974.42</c:v>
                </c:pt>
                <c:pt idx="5">
                  <c:v>956.88</c:v>
                </c:pt>
                <c:pt idx="6">
                  <c:v>980.4</c:v>
                </c:pt>
                <c:pt idx="7">
                  <c:v>969.87</c:v>
                </c:pt>
                <c:pt idx="8">
                  <c:v>928.23</c:v>
                </c:pt>
                <c:pt idx="9">
                  <c:v>915.47</c:v>
                </c:pt>
                <c:pt idx="10">
                  <c:v>1034.77</c:v>
                </c:pt>
                <c:pt idx="11">
                  <c:v>979.53</c:v>
                </c:pt>
                <c:pt idx="12">
                  <c:v>979.51</c:v>
                </c:pt>
              </c:numCache>
            </c:numRef>
          </c:val>
          <c:extLst>
            <c:ext xmlns:c16="http://schemas.microsoft.com/office/drawing/2014/chart" uri="{C3380CC4-5D6E-409C-BE32-E72D297353CC}">
              <c16:uniqueId val="{00000001-1EF1-4B8B-A9C4-CF02D1704DE6}"/>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Florencia!$F$7:$R$7</c:f>
              <c:numCache>
                <c:formatCode>0.0</c:formatCode>
                <c:ptCount val="13"/>
                <c:pt idx="0">
                  <c:v>806.22</c:v>
                </c:pt>
                <c:pt idx="1">
                  <c:v>812.32</c:v>
                </c:pt>
                <c:pt idx="2">
                  <c:v>820.85</c:v>
                </c:pt>
                <c:pt idx="3">
                  <c:v>822.17</c:v>
                </c:pt>
                <c:pt idx="4">
                  <c:v>843.23</c:v>
                </c:pt>
                <c:pt idx="5">
                  <c:v>865.81</c:v>
                </c:pt>
                <c:pt idx="6">
                  <c:v>884.73</c:v>
                </c:pt>
                <c:pt idx="7">
                  <c:v>902.09</c:v>
                </c:pt>
                <c:pt idx="8">
                  <c:v>913.22</c:v>
                </c:pt>
                <c:pt idx="9">
                  <c:v>930.11</c:v>
                </c:pt>
                <c:pt idx="10">
                  <c:v>932.75</c:v>
                </c:pt>
                <c:pt idx="11">
                  <c:v>950.32</c:v>
                </c:pt>
                <c:pt idx="12">
                  <c:v>948.67</c:v>
                </c:pt>
              </c:numCache>
            </c:numRef>
          </c:val>
          <c:extLst>
            <c:ext xmlns:c16="http://schemas.microsoft.com/office/drawing/2014/chart" uri="{C3380CC4-5D6E-409C-BE32-E72D297353CC}">
              <c16:uniqueId val="{00000002-1EF1-4B8B-A9C4-CF02D1704DE6}"/>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smooth val="0"/>
          <c:extLst>
            <c:ext xmlns:c16="http://schemas.microsoft.com/office/drawing/2014/chart" uri="{C3380CC4-5D6E-409C-BE32-E72D297353CC}">
              <c16:uniqueId val="{00000003-1EF1-4B8B-A9C4-CF02D1704DE6}"/>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Florencia!$F$13:$R$13</c:f>
              <c:numCache>
                <c:formatCode>0.0</c:formatCode>
                <c:ptCount val="13"/>
                <c:pt idx="0">
                  <c:v>1190.6199999999999</c:v>
                </c:pt>
                <c:pt idx="1">
                  <c:v>1242.28</c:v>
                </c:pt>
                <c:pt idx="2">
                  <c:v>1210.94</c:v>
                </c:pt>
                <c:pt idx="3">
                  <c:v>1260.02</c:v>
                </c:pt>
                <c:pt idx="4">
                  <c:v>1211.22</c:v>
                </c:pt>
                <c:pt idx="5">
                  <c:v>1233.3900000000001</c:v>
                </c:pt>
                <c:pt idx="6">
                  <c:v>1222.1600000000001</c:v>
                </c:pt>
                <c:pt idx="7">
                  <c:v>1220.79</c:v>
                </c:pt>
                <c:pt idx="8">
                  <c:v>1229.71</c:v>
                </c:pt>
                <c:pt idx="9">
                  <c:v>1224.76</c:v>
                </c:pt>
                <c:pt idx="10">
                  <c:v>1324.23</c:v>
                </c:pt>
                <c:pt idx="11">
                  <c:v>1334.86</c:v>
                </c:pt>
                <c:pt idx="12">
                  <c:v>1348.44</c:v>
                </c:pt>
              </c:numCache>
            </c:numRef>
          </c:val>
          <c:extLst>
            <c:ext xmlns:c16="http://schemas.microsoft.com/office/drawing/2014/chart" uri="{C3380CC4-5D6E-409C-BE32-E72D297353CC}">
              <c16:uniqueId val="{00000000-DEDB-4D84-BFA4-37CCFAD28F61}"/>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Florencia!$F$14:$R$14</c:f>
              <c:numCache>
                <c:formatCode>0.0</c:formatCode>
                <c:ptCount val="13"/>
                <c:pt idx="0">
                  <c:v>1499.05</c:v>
                </c:pt>
                <c:pt idx="1">
                  <c:v>1561.45</c:v>
                </c:pt>
                <c:pt idx="2">
                  <c:v>1521.89</c:v>
                </c:pt>
                <c:pt idx="3">
                  <c:v>1585.16</c:v>
                </c:pt>
                <c:pt idx="4">
                  <c:v>1524.02</c:v>
                </c:pt>
                <c:pt idx="5">
                  <c:v>1552.41</c:v>
                </c:pt>
                <c:pt idx="6">
                  <c:v>1538.54</c:v>
                </c:pt>
                <c:pt idx="7">
                  <c:v>1535.57</c:v>
                </c:pt>
                <c:pt idx="8">
                  <c:v>1546.92</c:v>
                </c:pt>
                <c:pt idx="9">
                  <c:v>1543.76</c:v>
                </c:pt>
                <c:pt idx="10">
                  <c:v>1665.88</c:v>
                </c:pt>
                <c:pt idx="11">
                  <c:v>1679.33</c:v>
                </c:pt>
                <c:pt idx="12">
                  <c:v>1696.41</c:v>
                </c:pt>
              </c:numCache>
            </c:numRef>
          </c:val>
          <c:extLst>
            <c:ext xmlns:c16="http://schemas.microsoft.com/office/drawing/2014/chart" uri="{C3380CC4-5D6E-409C-BE32-E72D297353CC}">
              <c16:uniqueId val="{00000001-DEDB-4D84-BFA4-37CCFAD28F61}"/>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Florencia!$F$15:$R$15</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extLst>
            <c:ext xmlns:c16="http://schemas.microsoft.com/office/drawing/2014/chart" uri="{C3380CC4-5D6E-409C-BE32-E72D297353CC}">
              <c16:uniqueId val="{00000002-DEDB-4D84-BFA4-37CCFAD28F61}"/>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Florencia!$F$16:$R$16</c:f>
              <c:numCache>
                <c:formatCode>0.0</c:formatCode>
                <c:ptCount val="13"/>
                <c:pt idx="0">
                  <c:v>3257.0879999999997</c:v>
                </c:pt>
                <c:pt idx="1">
                  <c:v>3441.6</c:v>
                </c:pt>
                <c:pt idx="2">
                  <c:v>3330.9719999999998</c:v>
                </c:pt>
                <c:pt idx="3">
                  <c:v>3482.8679999999999</c:v>
                </c:pt>
                <c:pt idx="4">
                  <c:v>3334.5120000000002</c:v>
                </c:pt>
                <c:pt idx="5">
                  <c:v>3382.5239999999999</c:v>
                </c:pt>
                <c:pt idx="6">
                  <c:v>3361.884</c:v>
                </c:pt>
                <c:pt idx="7">
                  <c:v>3350.1959999999999</c:v>
                </c:pt>
                <c:pt idx="8">
                  <c:v>3370.5239999999999</c:v>
                </c:pt>
                <c:pt idx="9">
                  <c:v>3344.652</c:v>
                </c:pt>
                <c:pt idx="10">
                  <c:v>3583.98</c:v>
                </c:pt>
                <c:pt idx="11">
                  <c:v>3542.28</c:v>
                </c:pt>
                <c:pt idx="12">
                  <c:v>3575.1840000000002</c:v>
                </c:pt>
              </c:numCache>
            </c:numRef>
          </c:val>
          <c:extLst>
            <c:ext xmlns:c16="http://schemas.microsoft.com/office/drawing/2014/chart" uri="{C3380CC4-5D6E-409C-BE32-E72D297353CC}">
              <c16:uniqueId val="{00000003-DEDB-4D84-BFA4-37CCFAD28F61}"/>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Empresa De Servicios Públicos Domiciliarios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Cúcuta!$F$5:$R$5</c:f>
              <c:numCache>
                <c:formatCode>0.0</c:formatCode>
                <c:ptCount val="13"/>
                <c:pt idx="0">
                  <c:v>1055.98</c:v>
                </c:pt>
                <c:pt idx="1">
                  <c:v>1198.6099999999999</c:v>
                </c:pt>
                <c:pt idx="2">
                  <c:v>1338.51</c:v>
                </c:pt>
                <c:pt idx="3">
                  <c:v>1221.8599999999999</c:v>
                </c:pt>
                <c:pt idx="4">
                  <c:v>1130.08</c:v>
                </c:pt>
                <c:pt idx="5">
                  <c:v>1193.32</c:v>
                </c:pt>
                <c:pt idx="6">
                  <c:v>1120.29</c:v>
                </c:pt>
                <c:pt idx="7">
                  <c:v>1092</c:v>
                </c:pt>
                <c:pt idx="8">
                  <c:v>1213.53</c:v>
                </c:pt>
                <c:pt idx="9">
                  <c:v>1311.85</c:v>
                </c:pt>
                <c:pt idx="10">
                  <c:v>1266.6199999999999</c:v>
                </c:pt>
                <c:pt idx="11">
                  <c:v>1462.83</c:v>
                </c:pt>
                <c:pt idx="12">
                  <c:v>1551.06</c:v>
                </c:pt>
              </c:numCache>
            </c:numRef>
          </c:val>
          <c:extLst>
            <c:ext xmlns:c16="http://schemas.microsoft.com/office/drawing/2014/chart" uri="{C3380CC4-5D6E-409C-BE32-E72D297353CC}">
              <c16:uniqueId val="{00000000-0B2A-4F92-AFB6-02AF7A93E67D}"/>
            </c:ext>
          </c:extLst>
        </c:ser>
        <c:ser>
          <c:idx val="1"/>
          <c:order val="1"/>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Cúcuta!$F$6:$R$6</c:f>
              <c:numCache>
                <c:formatCode>0.0</c:formatCode>
                <c:ptCount val="13"/>
                <c:pt idx="0">
                  <c:v>254.56</c:v>
                </c:pt>
                <c:pt idx="1">
                  <c:v>287.14</c:v>
                </c:pt>
                <c:pt idx="2">
                  <c:v>265.04000000000002</c:v>
                </c:pt>
                <c:pt idx="3">
                  <c:v>290.55</c:v>
                </c:pt>
                <c:pt idx="4">
                  <c:v>315.87</c:v>
                </c:pt>
                <c:pt idx="5">
                  <c:v>285.55</c:v>
                </c:pt>
                <c:pt idx="6">
                  <c:v>275.73</c:v>
                </c:pt>
                <c:pt idx="7">
                  <c:v>309.51</c:v>
                </c:pt>
                <c:pt idx="8">
                  <c:v>278.75</c:v>
                </c:pt>
                <c:pt idx="9">
                  <c:v>303.7</c:v>
                </c:pt>
                <c:pt idx="10">
                  <c:v>323.18</c:v>
                </c:pt>
                <c:pt idx="11">
                  <c:v>279.37</c:v>
                </c:pt>
                <c:pt idx="12">
                  <c:v>258.41000000000003</c:v>
                </c:pt>
              </c:numCache>
            </c:numRef>
          </c:val>
          <c:extLst>
            <c:ext xmlns:c16="http://schemas.microsoft.com/office/drawing/2014/chart" uri="{C3380CC4-5D6E-409C-BE32-E72D297353CC}">
              <c16:uniqueId val="{00000001-0B2A-4F92-AFB6-02AF7A93E67D}"/>
            </c:ext>
          </c:extLst>
        </c:ser>
        <c:ser>
          <c:idx val="2"/>
          <c:order val="2"/>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Cúcuta!$F$7:$R$7</c:f>
              <c:numCache>
                <c:formatCode>0.0</c:formatCode>
                <c:ptCount val="13"/>
                <c:pt idx="0">
                  <c:v>1104.54</c:v>
                </c:pt>
                <c:pt idx="1">
                  <c:v>1146.3</c:v>
                </c:pt>
                <c:pt idx="2">
                  <c:v>1170.48</c:v>
                </c:pt>
                <c:pt idx="3">
                  <c:v>1147.22</c:v>
                </c:pt>
                <c:pt idx="4">
                  <c:v>1150.94</c:v>
                </c:pt>
                <c:pt idx="5">
                  <c:v>1183.5</c:v>
                </c:pt>
                <c:pt idx="6">
                  <c:v>1210.53</c:v>
                </c:pt>
                <c:pt idx="7">
                  <c:v>1243.93</c:v>
                </c:pt>
                <c:pt idx="8">
                  <c:v>1263.3399999999999</c:v>
                </c:pt>
                <c:pt idx="9">
                  <c:v>1287.3900000000001</c:v>
                </c:pt>
                <c:pt idx="10">
                  <c:v>1290.6099999999999</c:v>
                </c:pt>
                <c:pt idx="11">
                  <c:v>1319</c:v>
                </c:pt>
                <c:pt idx="12">
                  <c:v>1328.42</c:v>
                </c:pt>
              </c:numCache>
            </c:numRef>
          </c:val>
          <c:extLst>
            <c:ext xmlns:c16="http://schemas.microsoft.com/office/drawing/2014/chart" uri="{C3380CC4-5D6E-409C-BE32-E72D297353CC}">
              <c16:uniqueId val="{00000002-0B2A-4F92-AFB6-02AF7A93E67D}"/>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Cúcuta!$F$8:$R$8</c:f>
              <c:numCache>
                <c:formatCode>0.0</c:formatCode>
                <c:ptCount val="13"/>
                <c:pt idx="0">
                  <c:v>2416.65</c:v>
                </c:pt>
                <c:pt idx="1">
                  <c:v>2633.54</c:v>
                </c:pt>
                <c:pt idx="2">
                  <c:v>2782.74</c:v>
                </c:pt>
                <c:pt idx="3">
                  <c:v>2669.52</c:v>
                </c:pt>
                <c:pt idx="4">
                  <c:v>2620.4</c:v>
                </c:pt>
                <c:pt idx="5">
                  <c:v>2688.25</c:v>
                </c:pt>
                <c:pt idx="6">
                  <c:v>2631.42</c:v>
                </c:pt>
                <c:pt idx="7">
                  <c:v>2676.82</c:v>
                </c:pt>
                <c:pt idx="8">
                  <c:v>2784.06</c:v>
                </c:pt>
                <c:pt idx="9">
                  <c:v>2927.04</c:v>
                </c:pt>
                <c:pt idx="10">
                  <c:v>2908.56</c:v>
                </c:pt>
                <c:pt idx="11">
                  <c:v>3090.43</c:v>
                </c:pt>
                <c:pt idx="12">
                  <c:v>3176.14</c:v>
                </c:pt>
              </c:numCache>
            </c:numRef>
          </c:val>
          <c:smooth val="0"/>
          <c:extLst>
            <c:ext xmlns:c16="http://schemas.microsoft.com/office/drawing/2014/chart" uri="{C3380CC4-5D6E-409C-BE32-E72D297353CC}">
              <c16:uniqueId val="{00000003-0B2A-4F92-AFB6-02AF7A93E67D}"/>
            </c:ext>
          </c:extLst>
        </c:ser>
        <c:ser>
          <c:idx val="4"/>
          <c:order val="4"/>
          <c:spPr>
            <a:ln w="25400" cap="rnd">
              <a:noFill/>
              <a:round/>
            </a:ln>
            <a:effectLst/>
          </c:spPr>
          <c:marker>
            <c:symbol val="none"/>
          </c:marker>
          <c:cat>
            <c:numRef>
              <c:f>Cúcuta!$F$4:$R$4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Cúcuta!$F$9:$R$9</c:f>
              <c:numCache>
                <c:formatCode>0.0</c:formatCode>
                <c:ptCount val="13"/>
                <c:pt idx="0">
                  <c:v>2691</c:v>
                </c:pt>
                <c:pt idx="1">
                  <c:v>2697.94</c:v>
                </c:pt>
                <c:pt idx="2">
                  <c:v>2695.05</c:v>
                </c:pt>
                <c:pt idx="3">
                  <c:v>2704.89</c:v>
                </c:pt>
                <c:pt idx="4">
                  <c:v>2721.3</c:v>
                </c:pt>
                <c:pt idx="5">
                  <c:v>2763.02</c:v>
                </c:pt>
                <c:pt idx="6">
                  <c:v>2804.72</c:v>
                </c:pt>
                <c:pt idx="7">
                  <c:v>2829.13</c:v>
                </c:pt>
                <c:pt idx="8">
                  <c:v>2860.83</c:v>
                </c:pt>
                <c:pt idx="9">
                  <c:v>2881.28</c:v>
                </c:pt>
                <c:pt idx="10">
                  <c:v>2892.47</c:v>
                </c:pt>
                <c:pt idx="11">
                  <c:v>2912.1</c:v>
                </c:pt>
                <c:pt idx="12">
                  <c:v>2938.2</c:v>
                </c:pt>
              </c:numCache>
            </c:numRef>
          </c:val>
          <c:smooth val="0"/>
          <c:extLst>
            <c:ext xmlns:c16="http://schemas.microsoft.com/office/drawing/2014/chart" uri="{C3380CC4-5D6E-409C-BE32-E72D297353CC}">
              <c16:uniqueId val="{00000000-5A72-4BC8-9AAA-40CB3D92E6F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Macro'!$B$49:$B$68</c:f>
              <c:numCache>
                <c:formatCode>mmm\-yy</c:formatCode>
                <c:ptCount val="2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numCache>
            </c:numRef>
          </c:cat>
          <c:val>
            <c:numRef>
              <c:f>'Variables Macro'!$G$49:$G$68</c:f>
              <c:numCache>
                <c:formatCode>0.00</c:formatCode>
                <c:ptCount val="20"/>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1.093</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Empresa De Servicios Públicos Domiciliarios</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-Norte de Santander </a:t>
            </a:r>
            <a:endParaRPr lang="es-CO" sz="1400" b="1">
              <a:solidFill>
                <a:schemeClr val="tx1"/>
              </a:solidFill>
              <a:effectLst/>
            </a:endParaRPr>
          </a:p>
        </c:rich>
      </c:tx>
      <c:layout>
        <c:manualLayout>
          <c:xMode val="edge"/>
          <c:yMode val="edge"/>
          <c:x val="0.14053855863436918"/>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Cúcuta!$F$12:$R$12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Cúcuta!$F$13:$R$13</c:f>
              <c:numCache>
                <c:formatCode>0.0</c:formatCode>
                <c:ptCount val="13"/>
                <c:pt idx="0">
                  <c:v>1053.4000000000001</c:v>
                </c:pt>
                <c:pt idx="1">
                  <c:v>1140.0999999999999</c:v>
                </c:pt>
                <c:pt idx="2">
                  <c:v>1198.31</c:v>
                </c:pt>
                <c:pt idx="3">
                  <c:v>1152.94</c:v>
                </c:pt>
                <c:pt idx="4">
                  <c:v>1135.52</c:v>
                </c:pt>
                <c:pt idx="5">
                  <c:v>1162.74</c:v>
                </c:pt>
                <c:pt idx="6">
                  <c:v>1141.46</c:v>
                </c:pt>
                <c:pt idx="7">
                  <c:v>1158.72</c:v>
                </c:pt>
                <c:pt idx="8">
                  <c:v>1204.73</c:v>
                </c:pt>
                <c:pt idx="9">
                  <c:v>1262.94</c:v>
                </c:pt>
                <c:pt idx="10">
                  <c:v>1256.8800000000001</c:v>
                </c:pt>
                <c:pt idx="11">
                  <c:v>1331.73</c:v>
                </c:pt>
                <c:pt idx="12">
                  <c:v>1367.51</c:v>
                </c:pt>
              </c:numCache>
            </c:numRef>
          </c:val>
          <c:extLst>
            <c:ext xmlns:c16="http://schemas.microsoft.com/office/drawing/2014/chart" uri="{C3380CC4-5D6E-409C-BE32-E72D297353CC}">
              <c16:uniqueId val="{00000000-E06C-4BA9-B059-D17EC5F1C3A0}"/>
            </c:ext>
          </c:extLst>
        </c:ser>
        <c:ser>
          <c:idx val="1"/>
          <c:order val="1"/>
          <c:spPr>
            <a:solidFill>
              <a:schemeClr val="accent2"/>
            </a:solidFill>
            <a:ln>
              <a:noFill/>
            </a:ln>
            <a:effectLst/>
          </c:spPr>
          <c:invertIfNegative val="0"/>
          <c:cat>
            <c:numRef>
              <c:f>Cúcuta!$F$12:$R$12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Cúcuta!$F$14:$R$14</c:f>
              <c:numCache>
                <c:formatCode>0.0</c:formatCode>
                <c:ptCount val="13"/>
                <c:pt idx="0">
                  <c:v>1318.34</c:v>
                </c:pt>
                <c:pt idx="1">
                  <c:v>1427.25</c:v>
                </c:pt>
                <c:pt idx="2">
                  <c:v>1499.77</c:v>
                </c:pt>
                <c:pt idx="3">
                  <c:v>1444.18</c:v>
                </c:pt>
                <c:pt idx="4">
                  <c:v>1421.55</c:v>
                </c:pt>
                <c:pt idx="5">
                  <c:v>1456.54</c:v>
                </c:pt>
                <c:pt idx="6">
                  <c:v>1427.8</c:v>
                </c:pt>
                <c:pt idx="7">
                  <c:v>1451.12</c:v>
                </c:pt>
                <c:pt idx="8">
                  <c:v>1510.34</c:v>
                </c:pt>
                <c:pt idx="9">
                  <c:v>1581.51</c:v>
                </c:pt>
                <c:pt idx="10">
                  <c:v>1573.21</c:v>
                </c:pt>
                <c:pt idx="11">
                  <c:v>1667.06</c:v>
                </c:pt>
                <c:pt idx="12">
                  <c:v>1711.63</c:v>
                </c:pt>
              </c:numCache>
            </c:numRef>
          </c:val>
          <c:extLst>
            <c:ext xmlns:c16="http://schemas.microsoft.com/office/drawing/2014/chart" uri="{C3380CC4-5D6E-409C-BE32-E72D297353CC}">
              <c16:uniqueId val="{00000001-E06C-4BA9-B059-D17EC5F1C3A0}"/>
            </c:ext>
          </c:extLst>
        </c:ser>
        <c:ser>
          <c:idx val="2"/>
          <c:order val="2"/>
          <c:spPr>
            <a:solidFill>
              <a:schemeClr val="accent3"/>
            </a:solidFill>
            <a:ln>
              <a:noFill/>
            </a:ln>
            <a:effectLst/>
          </c:spPr>
          <c:invertIfNegative val="0"/>
          <c:cat>
            <c:numRef>
              <c:f>Cúcuta!$F$12:$R$12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Cúcuta!$F$15:$R$15</c:f>
              <c:numCache>
                <c:formatCode>0.0</c:formatCode>
                <c:ptCount val="13"/>
                <c:pt idx="0">
                  <c:v>2416.65</c:v>
                </c:pt>
                <c:pt idx="1">
                  <c:v>2633.54</c:v>
                </c:pt>
                <c:pt idx="2">
                  <c:v>2782.74</c:v>
                </c:pt>
                <c:pt idx="3">
                  <c:v>2669.52</c:v>
                </c:pt>
                <c:pt idx="4">
                  <c:v>2620.4</c:v>
                </c:pt>
                <c:pt idx="5">
                  <c:v>2688.25</c:v>
                </c:pt>
                <c:pt idx="6">
                  <c:v>2631.42</c:v>
                </c:pt>
                <c:pt idx="7">
                  <c:v>2676.82</c:v>
                </c:pt>
                <c:pt idx="8">
                  <c:v>2784.06</c:v>
                </c:pt>
                <c:pt idx="9">
                  <c:v>2927.04</c:v>
                </c:pt>
                <c:pt idx="10">
                  <c:v>2908.56</c:v>
                </c:pt>
                <c:pt idx="11">
                  <c:v>3090.43</c:v>
                </c:pt>
                <c:pt idx="12">
                  <c:v>3176.14</c:v>
                </c:pt>
              </c:numCache>
            </c:numRef>
          </c:val>
          <c:extLst>
            <c:ext xmlns:c16="http://schemas.microsoft.com/office/drawing/2014/chart" uri="{C3380CC4-5D6E-409C-BE32-E72D297353CC}">
              <c16:uniqueId val="{00000002-E06C-4BA9-B059-D17EC5F1C3A0}"/>
            </c:ext>
          </c:extLst>
        </c:ser>
        <c:ser>
          <c:idx val="3"/>
          <c:order val="3"/>
          <c:spPr>
            <a:solidFill>
              <a:schemeClr val="accent6">
                <a:lumMod val="50000"/>
              </a:schemeClr>
            </a:solidFill>
            <a:ln>
              <a:noFill/>
            </a:ln>
            <a:effectLst/>
          </c:spPr>
          <c:invertIfNegative val="0"/>
          <c:cat>
            <c:numRef>
              <c:f>Cúcuta!$F$12:$R$12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Cúcuta!$F$16:$R$16</c:f>
              <c:numCache>
                <c:formatCode>0.0</c:formatCode>
                <c:ptCount val="13"/>
                <c:pt idx="0">
                  <c:v>2899.98</c:v>
                </c:pt>
                <c:pt idx="1">
                  <c:v>3160.248</c:v>
                </c:pt>
                <c:pt idx="2">
                  <c:v>3339.2879999999996</c:v>
                </c:pt>
                <c:pt idx="3">
                  <c:v>3203.424</c:v>
                </c:pt>
                <c:pt idx="4">
                  <c:v>3144.48</c:v>
                </c:pt>
                <c:pt idx="5">
                  <c:v>3225.9</c:v>
                </c:pt>
                <c:pt idx="6">
                  <c:v>3157.7040000000002</c:v>
                </c:pt>
                <c:pt idx="7">
                  <c:v>3212.1840000000002</c:v>
                </c:pt>
                <c:pt idx="8">
                  <c:v>3340.8719999999998</c:v>
                </c:pt>
                <c:pt idx="9">
                  <c:v>3512.4479999999999</c:v>
                </c:pt>
                <c:pt idx="10">
                  <c:v>3490.2719999999999</c:v>
                </c:pt>
                <c:pt idx="11">
                  <c:v>3708.5159999999996</c:v>
                </c:pt>
                <c:pt idx="12">
                  <c:v>3458.8164599999996</c:v>
                </c:pt>
              </c:numCache>
            </c:numRef>
          </c:val>
          <c:extLst>
            <c:ext xmlns:c16="http://schemas.microsoft.com/office/drawing/2014/chart" uri="{C3380CC4-5D6E-409C-BE32-E72D297353CC}">
              <c16:uniqueId val="{00000003-E06C-4BA9-B059-D17EC5F1C3A0}"/>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Ibagué!$F$5:$R$5</c:f>
              <c:numCache>
                <c:formatCode>0.0</c:formatCode>
                <c:ptCount val="13"/>
                <c:pt idx="0">
                  <c:v>1042.08</c:v>
                </c:pt>
                <c:pt idx="1">
                  <c:v>1087.3399999999999</c:v>
                </c:pt>
                <c:pt idx="2">
                  <c:v>1101.92</c:v>
                </c:pt>
                <c:pt idx="3">
                  <c:v>1166.9000000000001</c:v>
                </c:pt>
                <c:pt idx="4">
                  <c:v>943.11</c:v>
                </c:pt>
                <c:pt idx="5">
                  <c:v>981.24</c:v>
                </c:pt>
                <c:pt idx="6">
                  <c:v>916.5</c:v>
                </c:pt>
                <c:pt idx="7">
                  <c:v>901.73</c:v>
                </c:pt>
                <c:pt idx="8">
                  <c:v>952.91</c:v>
                </c:pt>
                <c:pt idx="9">
                  <c:v>923.8</c:v>
                </c:pt>
                <c:pt idx="10">
                  <c:v>996.95</c:v>
                </c:pt>
                <c:pt idx="11">
                  <c:v>1006.44</c:v>
                </c:pt>
                <c:pt idx="12">
                  <c:v>1033.47</c:v>
                </c:pt>
              </c:numCache>
            </c:numRef>
          </c:val>
          <c:extLst>
            <c:ext xmlns:c16="http://schemas.microsoft.com/office/drawing/2014/chart" uri="{C3380CC4-5D6E-409C-BE32-E72D297353CC}">
              <c16:uniqueId val="{00000000-6F8E-41C5-93D6-368B80F3F585}"/>
            </c:ext>
          </c:extLst>
        </c:ser>
        <c:ser>
          <c:idx val="1"/>
          <c:order val="1"/>
          <c:tx>
            <c:strRef>
              <c:f>Ibagué!$E$6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Ibagué!$F$6:$R$6</c:f>
              <c:numCache>
                <c:formatCode>0.0</c:formatCode>
                <c:ptCount val="13"/>
                <c:pt idx="0">
                  <c:v>844.95</c:v>
                </c:pt>
                <c:pt idx="1">
                  <c:v>946.76</c:v>
                </c:pt>
                <c:pt idx="2">
                  <c:v>833.69</c:v>
                </c:pt>
                <c:pt idx="3">
                  <c:v>895.22</c:v>
                </c:pt>
                <c:pt idx="4">
                  <c:v>974.42</c:v>
                </c:pt>
                <c:pt idx="5">
                  <c:v>956.88</c:v>
                </c:pt>
                <c:pt idx="6">
                  <c:v>980.4</c:v>
                </c:pt>
                <c:pt idx="7">
                  <c:v>969.87</c:v>
                </c:pt>
                <c:pt idx="8">
                  <c:v>928.23</c:v>
                </c:pt>
                <c:pt idx="9">
                  <c:v>915.47</c:v>
                </c:pt>
                <c:pt idx="10">
                  <c:v>1034.77</c:v>
                </c:pt>
                <c:pt idx="11">
                  <c:v>979.53</c:v>
                </c:pt>
                <c:pt idx="12">
                  <c:v>979.51</c:v>
                </c:pt>
              </c:numCache>
            </c:numRef>
          </c:val>
          <c:extLst>
            <c:ext xmlns:c16="http://schemas.microsoft.com/office/drawing/2014/chart" uri="{C3380CC4-5D6E-409C-BE32-E72D297353CC}">
              <c16:uniqueId val="{00000001-6F8E-41C5-93D6-368B80F3F585}"/>
            </c:ext>
          </c:extLst>
        </c:ser>
        <c:ser>
          <c:idx val="2"/>
          <c:order val="2"/>
          <c:tx>
            <c:strRef>
              <c:f>Ibagué!$E$7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Ibagué!$F$7:$R$7</c:f>
              <c:numCache>
                <c:formatCode>0.0</c:formatCode>
                <c:ptCount val="13"/>
                <c:pt idx="0">
                  <c:v>806.22</c:v>
                </c:pt>
                <c:pt idx="1">
                  <c:v>812.32</c:v>
                </c:pt>
                <c:pt idx="2">
                  <c:v>820.85</c:v>
                </c:pt>
                <c:pt idx="3">
                  <c:v>822.17</c:v>
                </c:pt>
                <c:pt idx="4">
                  <c:v>843.23</c:v>
                </c:pt>
                <c:pt idx="5">
                  <c:v>865.81</c:v>
                </c:pt>
                <c:pt idx="6">
                  <c:v>884.73</c:v>
                </c:pt>
                <c:pt idx="7">
                  <c:v>902.09</c:v>
                </c:pt>
                <c:pt idx="8">
                  <c:v>913.22</c:v>
                </c:pt>
                <c:pt idx="9">
                  <c:v>930.11</c:v>
                </c:pt>
                <c:pt idx="10">
                  <c:v>932.75</c:v>
                </c:pt>
                <c:pt idx="11">
                  <c:v>950.32</c:v>
                </c:pt>
                <c:pt idx="12">
                  <c:v>948.67</c:v>
                </c:pt>
              </c:numCache>
            </c:numRef>
          </c:val>
          <c:extLst>
            <c:ext xmlns:c16="http://schemas.microsoft.com/office/drawing/2014/chart" uri="{C3380CC4-5D6E-409C-BE32-E72D297353CC}">
              <c16:uniqueId val="{00000002-6F8E-41C5-93D6-368B80F3F58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Ibagué!$F$8:$R$8</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smooth val="0"/>
          <c:extLst>
            <c:ext xmlns:c16="http://schemas.microsoft.com/office/drawing/2014/chart" uri="{C3380CC4-5D6E-409C-BE32-E72D297353CC}">
              <c16:uniqueId val="{00000003-6F8E-41C5-93D6-368B80F3F58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manualLayout>
          <c:layoutTarget val="inner"/>
          <c:xMode val="edge"/>
          <c:yMode val="edge"/>
          <c:x val="9.9870277781102662E-2"/>
          <c:y val="0.22421689078097562"/>
          <c:w val="0.88214957143017103"/>
          <c:h val="0.61094578584506176"/>
        </c:manualLayout>
      </c:layout>
      <c:barChart>
        <c:barDir val="col"/>
        <c:grouping val="clustered"/>
        <c:varyColors val="0"/>
        <c:ser>
          <c:idx val="0"/>
          <c:order val="0"/>
          <c:tx>
            <c:strRef>
              <c:f>Ibagué!$E$13</c:f>
              <c:strCache>
                <c:ptCount val="1"/>
                <c:pt idx="0">
                  <c:v>ESTRATO 1 ($/m3)</c:v>
                </c:pt>
              </c:strCache>
            </c:strRef>
          </c:tx>
          <c:spPr>
            <a:solidFill>
              <a:schemeClr val="accent1"/>
            </a:solidFill>
            <a:ln>
              <a:noFill/>
            </a:ln>
            <a:effectLst/>
          </c:spPr>
          <c:invertIfNegative val="0"/>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Ibagué!$F$13:$R$13</c:f>
              <c:numCache>
                <c:formatCode>0.0</c:formatCode>
                <c:ptCount val="13"/>
                <c:pt idx="0">
                  <c:v>1215.55</c:v>
                </c:pt>
                <c:pt idx="1">
                  <c:v>1277.8599999999999</c:v>
                </c:pt>
                <c:pt idx="2">
                  <c:v>1242.1600000000001</c:v>
                </c:pt>
                <c:pt idx="3">
                  <c:v>1294.42</c:v>
                </c:pt>
                <c:pt idx="4">
                  <c:v>1247.6300000000001</c:v>
                </c:pt>
                <c:pt idx="5">
                  <c:v>1265.3599999999999</c:v>
                </c:pt>
                <c:pt idx="6">
                  <c:v>1258.99</c:v>
                </c:pt>
                <c:pt idx="7">
                  <c:v>1258.78</c:v>
                </c:pt>
                <c:pt idx="8">
                  <c:v>1266.29</c:v>
                </c:pt>
                <c:pt idx="9">
                  <c:v>1259.3399999999999</c:v>
                </c:pt>
                <c:pt idx="10">
                  <c:v>1338.24</c:v>
                </c:pt>
                <c:pt idx="11">
                  <c:v>1348.94</c:v>
                </c:pt>
                <c:pt idx="12">
                  <c:v>1362.74</c:v>
                </c:pt>
              </c:numCache>
            </c:numRef>
          </c:val>
          <c:extLst>
            <c:ext xmlns:c16="http://schemas.microsoft.com/office/drawing/2014/chart" uri="{C3380CC4-5D6E-409C-BE32-E72D297353CC}">
              <c16:uniqueId val="{00000000-53F9-4DC3-8519-E9CDA1C5D27F}"/>
            </c:ext>
          </c:extLst>
        </c:ser>
        <c:ser>
          <c:idx val="1"/>
          <c:order val="1"/>
          <c:tx>
            <c:strRef>
              <c:f>Ibagué!$E$14</c:f>
              <c:strCache>
                <c:ptCount val="1"/>
                <c:pt idx="0">
                  <c:v>ESTRATO 2 ($/m3)</c:v>
                </c:pt>
              </c:strCache>
            </c:strRef>
          </c:tx>
          <c:spPr>
            <a:solidFill>
              <a:schemeClr val="accent2"/>
            </a:solidFill>
            <a:ln>
              <a:noFill/>
            </a:ln>
            <a:effectLst/>
          </c:spPr>
          <c:invertIfNegative val="0"/>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Ibagué!$F$14:$R$14</c:f>
              <c:numCache>
                <c:formatCode>0.0</c:formatCode>
                <c:ptCount val="13"/>
                <c:pt idx="0">
                  <c:v>1525.79</c:v>
                </c:pt>
                <c:pt idx="1">
                  <c:v>1603.04</c:v>
                </c:pt>
                <c:pt idx="2">
                  <c:v>1560.17</c:v>
                </c:pt>
                <c:pt idx="3">
                  <c:v>1624.99</c:v>
                </c:pt>
                <c:pt idx="4">
                  <c:v>1567.63</c:v>
                </c:pt>
                <c:pt idx="5">
                  <c:v>1589.21</c:v>
                </c:pt>
                <c:pt idx="6">
                  <c:v>1581.08</c:v>
                </c:pt>
                <c:pt idx="7">
                  <c:v>1581.81</c:v>
                </c:pt>
                <c:pt idx="8">
                  <c:v>1591.45</c:v>
                </c:pt>
                <c:pt idx="9">
                  <c:v>1582.32</c:v>
                </c:pt>
                <c:pt idx="10">
                  <c:v>1681.01</c:v>
                </c:pt>
                <c:pt idx="11">
                  <c:v>1694.58</c:v>
                </c:pt>
                <c:pt idx="12">
                  <c:v>1711.93</c:v>
                </c:pt>
              </c:numCache>
            </c:numRef>
          </c:val>
          <c:extLst>
            <c:ext xmlns:c16="http://schemas.microsoft.com/office/drawing/2014/chart" uri="{C3380CC4-5D6E-409C-BE32-E72D297353CC}">
              <c16:uniqueId val="{00000001-53F9-4DC3-8519-E9CDA1C5D27F}"/>
            </c:ext>
          </c:extLst>
        </c:ser>
        <c:ser>
          <c:idx val="2"/>
          <c:order val="2"/>
          <c:tx>
            <c:strRef>
              <c:f>Ibagué!$E$15</c:f>
              <c:strCache>
                <c:ptCount val="1"/>
                <c:pt idx="0">
                  <c:v>ESTRATO 3 Y 4 ($/m3)</c:v>
                </c:pt>
              </c:strCache>
            </c:strRef>
          </c:tx>
          <c:spPr>
            <a:solidFill>
              <a:schemeClr val="accent3"/>
            </a:solidFill>
            <a:ln>
              <a:noFill/>
            </a:ln>
            <a:effectLst/>
          </c:spPr>
          <c:invertIfNegative val="0"/>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Ibagué!$F$15:$R$15</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extLst>
            <c:ext xmlns:c16="http://schemas.microsoft.com/office/drawing/2014/chart" uri="{C3380CC4-5D6E-409C-BE32-E72D297353CC}">
              <c16:uniqueId val="{00000002-53F9-4DC3-8519-E9CDA1C5D27F}"/>
            </c:ext>
          </c:extLst>
        </c:ser>
        <c:ser>
          <c:idx val="3"/>
          <c:order val="3"/>
          <c:tx>
            <c:strRef>
              <c:f>Ibagué!$E$16</c:f>
              <c:strCache>
                <c:ptCount val="1"/>
                <c:pt idx="0">
                  <c:v>ESTRATO 5 Y 6 ($/m3)</c:v>
                </c:pt>
              </c:strCache>
            </c:strRef>
          </c:tx>
          <c:spPr>
            <a:solidFill>
              <a:srgbClr val="00602B"/>
            </a:solidFill>
            <a:ln>
              <a:noFill/>
            </a:ln>
            <a:effectLst/>
          </c:spPr>
          <c:invertIfNegative val="0"/>
          <c:cat>
            <c:numRef>
              <c:f>Ibagué!$F$4:$R$4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Ibagué!$F$16:$R$16</c:f>
              <c:numCache>
                <c:formatCode>0.0</c:formatCode>
                <c:ptCount val="13"/>
                <c:pt idx="0">
                  <c:v>3257.0879999999997</c:v>
                </c:pt>
                <c:pt idx="1">
                  <c:v>3441.6</c:v>
                </c:pt>
                <c:pt idx="2">
                  <c:v>3330.9719999999998</c:v>
                </c:pt>
                <c:pt idx="3">
                  <c:v>3482.8679999999999</c:v>
                </c:pt>
                <c:pt idx="4">
                  <c:v>3334.5120000000002</c:v>
                </c:pt>
                <c:pt idx="5">
                  <c:v>3382.5239999999999</c:v>
                </c:pt>
                <c:pt idx="6">
                  <c:v>3361.884</c:v>
                </c:pt>
                <c:pt idx="7">
                  <c:v>3350.1959999999999</c:v>
                </c:pt>
                <c:pt idx="8">
                  <c:v>3370.5239999999999</c:v>
                </c:pt>
                <c:pt idx="9">
                  <c:v>3344.652</c:v>
                </c:pt>
                <c:pt idx="10">
                  <c:v>3583.98</c:v>
                </c:pt>
                <c:pt idx="11">
                  <c:v>3542.28</c:v>
                </c:pt>
                <c:pt idx="12">
                  <c:v>3575.1840000000002</c:v>
                </c:pt>
              </c:numCache>
            </c:numRef>
          </c:val>
          <c:extLst>
            <c:ext xmlns:c16="http://schemas.microsoft.com/office/drawing/2014/chart" uri="{C3380CC4-5D6E-409C-BE32-E72D297353CC}">
              <c16:uniqueId val="{00000003-53F9-4DC3-8519-E9CDA1C5D2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S.A.E.S.P. </a:t>
            </a:r>
          </a:p>
          <a:p>
            <a:pPr>
              <a:defRPr sz="1100" b="1">
                <a:solidFill>
                  <a:sysClr val="windowText" lastClr="000000"/>
                </a:solidFill>
              </a:defRPr>
            </a:pPr>
            <a:r>
              <a:rPr lang="es-CO" sz="1100" b="1">
                <a:solidFill>
                  <a:sysClr val="windowText" lastClr="000000"/>
                </a:solidFill>
              </a:rPr>
              <a:t>Mercado 168-ASE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Manizales!$F$5:$R$5</c:f>
              <c:numCache>
                <c:formatCode>0.0</c:formatCode>
                <c:ptCount val="13"/>
                <c:pt idx="0">
                  <c:v>1013.96</c:v>
                </c:pt>
                <c:pt idx="1">
                  <c:v>997.81</c:v>
                </c:pt>
                <c:pt idx="2">
                  <c:v>997.89</c:v>
                </c:pt>
                <c:pt idx="3">
                  <c:v>1061.07</c:v>
                </c:pt>
                <c:pt idx="4">
                  <c:v>1084.54</c:v>
                </c:pt>
                <c:pt idx="5">
                  <c:v>1054.28</c:v>
                </c:pt>
                <c:pt idx="6">
                  <c:v>997.39</c:v>
                </c:pt>
                <c:pt idx="7">
                  <c:v>993.58</c:v>
                </c:pt>
                <c:pt idx="8">
                  <c:v>1046.51</c:v>
                </c:pt>
                <c:pt idx="9">
                  <c:v>1026.97</c:v>
                </c:pt>
                <c:pt idx="10">
                  <c:v>1077.1099999999999</c:v>
                </c:pt>
                <c:pt idx="11">
                  <c:v>1175.82</c:v>
                </c:pt>
                <c:pt idx="12">
                  <c:v>1182.5</c:v>
                </c:pt>
              </c:numCache>
            </c:numRef>
          </c:val>
          <c:extLst>
            <c:ext xmlns:c16="http://schemas.microsoft.com/office/drawing/2014/chart" uri="{C3380CC4-5D6E-409C-BE32-E72D297353CC}">
              <c16:uniqueId val="{00000000-79A0-48C3-AF20-3E2CCD30E71B}"/>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Manizales!$F$6:$R$6</c:f>
              <c:numCache>
                <c:formatCode>0.0</c:formatCode>
                <c:ptCount val="13"/>
                <c:pt idx="0">
                  <c:v>544.12</c:v>
                </c:pt>
                <c:pt idx="1">
                  <c:v>543.11</c:v>
                </c:pt>
                <c:pt idx="2">
                  <c:v>525.94000000000005</c:v>
                </c:pt>
                <c:pt idx="3">
                  <c:v>538.86</c:v>
                </c:pt>
                <c:pt idx="4">
                  <c:v>497.14</c:v>
                </c:pt>
                <c:pt idx="5">
                  <c:v>565.07000000000005</c:v>
                </c:pt>
                <c:pt idx="6">
                  <c:v>591.64</c:v>
                </c:pt>
                <c:pt idx="7">
                  <c:v>514.51</c:v>
                </c:pt>
                <c:pt idx="8">
                  <c:v>539.86</c:v>
                </c:pt>
                <c:pt idx="9">
                  <c:v>507.37</c:v>
                </c:pt>
                <c:pt idx="10">
                  <c:v>532.44000000000005</c:v>
                </c:pt>
                <c:pt idx="11">
                  <c:v>520.33000000000004</c:v>
                </c:pt>
                <c:pt idx="12">
                  <c:v>515.15</c:v>
                </c:pt>
              </c:numCache>
            </c:numRef>
          </c:val>
          <c:extLst>
            <c:ext xmlns:c16="http://schemas.microsoft.com/office/drawing/2014/chart" uri="{C3380CC4-5D6E-409C-BE32-E72D297353CC}">
              <c16:uniqueId val="{00000001-79A0-48C3-AF20-3E2CCD30E71B}"/>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Manizales!$F$7:$R$7</c:f>
              <c:numCache>
                <c:formatCode>0.0</c:formatCode>
                <c:ptCount val="13"/>
                <c:pt idx="0">
                  <c:v>404.43</c:v>
                </c:pt>
                <c:pt idx="1">
                  <c:v>404.43</c:v>
                </c:pt>
                <c:pt idx="2">
                  <c:v>404.43</c:v>
                </c:pt>
                <c:pt idx="3">
                  <c:v>404.43</c:v>
                </c:pt>
                <c:pt idx="4">
                  <c:v>427.16</c:v>
                </c:pt>
                <c:pt idx="5">
                  <c:v>427.16</c:v>
                </c:pt>
                <c:pt idx="6">
                  <c:v>427.16</c:v>
                </c:pt>
                <c:pt idx="7">
                  <c:v>427.16</c:v>
                </c:pt>
                <c:pt idx="8">
                  <c:v>427.16</c:v>
                </c:pt>
                <c:pt idx="9">
                  <c:v>427.16</c:v>
                </c:pt>
                <c:pt idx="10">
                  <c:v>427.16</c:v>
                </c:pt>
                <c:pt idx="11">
                  <c:v>427.16</c:v>
                </c:pt>
                <c:pt idx="12">
                  <c:v>427.16</c:v>
                </c:pt>
              </c:numCache>
            </c:numRef>
          </c:val>
          <c:extLst>
            <c:ext xmlns:c16="http://schemas.microsoft.com/office/drawing/2014/chart" uri="{C3380CC4-5D6E-409C-BE32-E72D297353CC}">
              <c16:uniqueId val="{00000002-79A0-48C3-AF20-3E2CCD30E71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Manizales!$F$8:$R$8</c:f>
              <c:numCache>
                <c:formatCode>0.0</c:formatCode>
                <c:ptCount val="13"/>
                <c:pt idx="0">
                  <c:v>2015.35</c:v>
                </c:pt>
                <c:pt idx="1">
                  <c:v>1997.45</c:v>
                </c:pt>
                <c:pt idx="2">
                  <c:v>1980.02</c:v>
                </c:pt>
                <c:pt idx="3">
                  <c:v>2054.23</c:v>
                </c:pt>
                <c:pt idx="4">
                  <c:v>2062.48</c:v>
                </c:pt>
                <c:pt idx="5">
                  <c:v>2097.94</c:v>
                </c:pt>
                <c:pt idx="6">
                  <c:v>2071.37</c:v>
                </c:pt>
                <c:pt idx="7">
                  <c:v>1991.18</c:v>
                </c:pt>
                <c:pt idx="8">
                  <c:v>2068.29</c:v>
                </c:pt>
                <c:pt idx="9">
                  <c:v>2017.99</c:v>
                </c:pt>
                <c:pt idx="10">
                  <c:v>2092.5500000000002</c:v>
                </c:pt>
                <c:pt idx="11">
                  <c:v>2179.73</c:v>
                </c:pt>
                <c:pt idx="12">
                  <c:v>2180.8000000000002</c:v>
                </c:pt>
              </c:numCache>
            </c:numRef>
          </c:val>
          <c:smooth val="0"/>
          <c:extLst>
            <c:ext xmlns:c16="http://schemas.microsoft.com/office/drawing/2014/chart" uri="{C3380CC4-5D6E-409C-BE32-E72D297353CC}">
              <c16:uniqueId val="{00000003-79A0-48C3-AF20-3E2CCD30E71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Manizales!$F$13:$R$13</c:f>
              <c:numCache>
                <c:formatCode>0.0</c:formatCode>
                <c:ptCount val="13"/>
                <c:pt idx="0">
                  <c:v>902.6</c:v>
                </c:pt>
                <c:pt idx="1">
                  <c:v>897.94</c:v>
                </c:pt>
                <c:pt idx="2">
                  <c:v>889.08</c:v>
                </c:pt>
                <c:pt idx="3">
                  <c:v>921.46</c:v>
                </c:pt>
                <c:pt idx="4">
                  <c:v>924.14</c:v>
                </c:pt>
                <c:pt idx="5">
                  <c:v>944.04</c:v>
                </c:pt>
                <c:pt idx="6">
                  <c:v>932.97</c:v>
                </c:pt>
                <c:pt idx="7">
                  <c:v>900.71</c:v>
                </c:pt>
                <c:pt idx="8">
                  <c:v>934.06</c:v>
                </c:pt>
                <c:pt idx="9">
                  <c:v>912.8</c:v>
                </c:pt>
                <c:pt idx="10">
                  <c:v>944.85</c:v>
                </c:pt>
                <c:pt idx="11">
                  <c:v>978.13</c:v>
                </c:pt>
                <c:pt idx="12">
                  <c:v>988.13</c:v>
                </c:pt>
              </c:numCache>
            </c:numRef>
          </c:val>
          <c:extLst>
            <c:ext xmlns:c16="http://schemas.microsoft.com/office/drawing/2014/chart" uri="{C3380CC4-5D6E-409C-BE32-E72D297353CC}">
              <c16:uniqueId val="{00000000-49C9-447B-BC0C-EB97BAFCD86C}"/>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Manizales!$F$14:$R$14</c:f>
              <c:numCache>
                <c:formatCode>0.0</c:formatCode>
                <c:ptCount val="13"/>
                <c:pt idx="0">
                  <c:v>1128.9000000000001</c:v>
                </c:pt>
                <c:pt idx="1">
                  <c:v>1122.79</c:v>
                </c:pt>
                <c:pt idx="2">
                  <c:v>1111.9100000000001</c:v>
                </c:pt>
                <c:pt idx="3">
                  <c:v>1152.18</c:v>
                </c:pt>
                <c:pt idx="4">
                  <c:v>1156.04</c:v>
                </c:pt>
                <c:pt idx="5">
                  <c:v>1180.3399999999999</c:v>
                </c:pt>
                <c:pt idx="6">
                  <c:v>1166.33</c:v>
                </c:pt>
                <c:pt idx="7">
                  <c:v>1128.96</c:v>
                </c:pt>
                <c:pt idx="8">
                  <c:v>1168.18</c:v>
                </c:pt>
                <c:pt idx="9">
                  <c:v>1141.29</c:v>
                </c:pt>
                <c:pt idx="10">
                  <c:v>1181.6300000000001</c:v>
                </c:pt>
                <c:pt idx="11">
                  <c:v>1222.23</c:v>
                </c:pt>
                <c:pt idx="12">
                  <c:v>1234.73</c:v>
                </c:pt>
              </c:numCache>
            </c:numRef>
          </c:val>
          <c:extLst>
            <c:ext xmlns:c16="http://schemas.microsoft.com/office/drawing/2014/chart" uri="{C3380CC4-5D6E-409C-BE32-E72D297353CC}">
              <c16:uniqueId val="{00000001-49C9-447B-BC0C-EB97BAFCD86C}"/>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Manizales!$F$15:$R$15</c:f>
              <c:numCache>
                <c:formatCode>0.0</c:formatCode>
                <c:ptCount val="13"/>
                <c:pt idx="0">
                  <c:v>2015.35</c:v>
                </c:pt>
                <c:pt idx="1">
                  <c:v>1997.45</c:v>
                </c:pt>
                <c:pt idx="2">
                  <c:v>1980.02</c:v>
                </c:pt>
                <c:pt idx="3">
                  <c:v>2054.23</c:v>
                </c:pt>
                <c:pt idx="4">
                  <c:v>2062.48</c:v>
                </c:pt>
                <c:pt idx="5">
                  <c:v>2097.94</c:v>
                </c:pt>
                <c:pt idx="6">
                  <c:v>2071.37</c:v>
                </c:pt>
                <c:pt idx="7">
                  <c:v>1991.18</c:v>
                </c:pt>
                <c:pt idx="8">
                  <c:v>2068.29</c:v>
                </c:pt>
                <c:pt idx="9">
                  <c:v>2017.99</c:v>
                </c:pt>
                <c:pt idx="10">
                  <c:v>2092.5500000000002</c:v>
                </c:pt>
                <c:pt idx="11">
                  <c:v>2179.73</c:v>
                </c:pt>
                <c:pt idx="12">
                  <c:v>2180.8000000000002</c:v>
                </c:pt>
              </c:numCache>
            </c:numRef>
          </c:val>
          <c:extLst>
            <c:ext xmlns:c16="http://schemas.microsoft.com/office/drawing/2014/chart" uri="{C3380CC4-5D6E-409C-BE32-E72D297353CC}">
              <c16:uniqueId val="{00000002-49C9-447B-BC0C-EB97BAFCD86C}"/>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Manizales!$F$16:$R$16</c:f>
              <c:numCache>
                <c:formatCode>0.0</c:formatCode>
                <c:ptCount val="13"/>
                <c:pt idx="0">
                  <c:v>2418.4199999999996</c:v>
                </c:pt>
                <c:pt idx="1">
                  <c:v>2396.94</c:v>
                </c:pt>
                <c:pt idx="2">
                  <c:v>2376.0239999999999</c:v>
                </c:pt>
                <c:pt idx="3">
                  <c:v>2465.076</c:v>
                </c:pt>
                <c:pt idx="4">
                  <c:v>2474.9760000000001</c:v>
                </c:pt>
                <c:pt idx="5">
                  <c:v>2517.5279999999998</c:v>
                </c:pt>
                <c:pt idx="6">
                  <c:v>2485.6439999999998</c:v>
                </c:pt>
                <c:pt idx="7">
                  <c:v>2389.4160000000002</c:v>
                </c:pt>
                <c:pt idx="8">
                  <c:v>2481.9479999999999</c:v>
                </c:pt>
                <c:pt idx="9">
                  <c:v>2421.5879999999997</c:v>
                </c:pt>
                <c:pt idx="10">
                  <c:v>2511.06</c:v>
                </c:pt>
                <c:pt idx="11">
                  <c:v>2615.6759999999999</c:v>
                </c:pt>
                <c:pt idx="12">
                  <c:v>2616.96</c:v>
                </c:pt>
              </c:numCache>
            </c:numRef>
          </c:val>
          <c:extLst>
            <c:ext xmlns:c16="http://schemas.microsoft.com/office/drawing/2014/chart" uri="{C3380CC4-5D6E-409C-BE32-E72D297353CC}">
              <c16:uniqueId val="{00000003-49C9-447B-BC0C-EB97BAFCD86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EPM SA ESP / Medellín</a:t>
            </a:r>
            <a:r>
              <a:rPr lang="es-CO" sz="1100" b="1" baseline="0">
                <a:solidFill>
                  <a:sysClr val="windowText" lastClr="000000"/>
                </a:solidFill>
              </a:rPr>
              <a:t> -</a:t>
            </a:r>
            <a:r>
              <a:rPr lang="es-CO" sz="1100" b="1">
                <a:solidFill>
                  <a:sysClr val="windowText" lastClr="000000"/>
                </a:solidFill>
              </a:rPr>
              <a:t> 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Medellín!$F$5:$R$5</c:f>
              <c:numCache>
                <c:formatCode>0.0</c:formatCode>
                <c:ptCount val="13"/>
                <c:pt idx="0">
                  <c:v>885.01</c:v>
                </c:pt>
                <c:pt idx="1">
                  <c:v>846.46</c:v>
                </c:pt>
                <c:pt idx="2">
                  <c:v>846.46</c:v>
                </c:pt>
                <c:pt idx="3">
                  <c:v>888.25</c:v>
                </c:pt>
                <c:pt idx="4">
                  <c:v>1017.59</c:v>
                </c:pt>
                <c:pt idx="5">
                  <c:v>1018.83</c:v>
                </c:pt>
                <c:pt idx="6">
                  <c:v>948.81</c:v>
                </c:pt>
                <c:pt idx="7">
                  <c:v>890.41</c:v>
                </c:pt>
                <c:pt idx="8">
                  <c:v>952.08</c:v>
                </c:pt>
                <c:pt idx="9">
                  <c:v>937.38</c:v>
                </c:pt>
                <c:pt idx="10">
                  <c:v>967.08</c:v>
                </c:pt>
                <c:pt idx="11">
                  <c:v>1034.31</c:v>
                </c:pt>
                <c:pt idx="12">
                  <c:v>1034.31</c:v>
                </c:pt>
              </c:numCache>
            </c:numRef>
          </c:val>
          <c:extLst>
            <c:ext xmlns:c16="http://schemas.microsoft.com/office/drawing/2014/chart" uri="{C3380CC4-5D6E-409C-BE32-E72D297353CC}">
              <c16:uniqueId val="{00000000-1713-46AE-9E70-4E07D39DFA08}"/>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Medellín!$F$6:$R$6</c:f>
              <c:numCache>
                <c:formatCode>0.0</c:formatCode>
                <c:ptCount val="13"/>
                <c:pt idx="0">
                  <c:v>540.25</c:v>
                </c:pt>
                <c:pt idx="1">
                  <c:v>517.88</c:v>
                </c:pt>
                <c:pt idx="2">
                  <c:v>517.88</c:v>
                </c:pt>
                <c:pt idx="3">
                  <c:v>543.96</c:v>
                </c:pt>
                <c:pt idx="4">
                  <c:v>557.79999999999995</c:v>
                </c:pt>
                <c:pt idx="5">
                  <c:v>588.88</c:v>
                </c:pt>
                <c:pt idx="6">
                  <c:v>565.86</c:v>
                </c:pt>
                <c:pt idx="7">
                  <c:v>537.05999999999995</c:v>
                </c:pt>
                <c:pt idx="8">
                  <c:v>560.91</c:v>
                </c:pt>
                <c:pt idx="9">
                  <c:v>555.07000000000005</c:v>
                </c:pt>
                <c:pt idx="10">
                  <c:v>558.87</c:v>
                </c:pt>
                <c:pt idx="11">
                  <c:v>589.64</c:v>
                </c:pt>
                <c:pt idx="12">
                  <c:v>589.64</c:v>
                </c:pt>
              </c:numCache>
            </c:numRef>
          </c:val>
          <c:extLst>
            <c:ext xmlns:c16="http://schemas.microsoft.com/office/drawing/2014/chart" uri="{C3380CC4-5D6E-409C-BE32-E72D297353CC}">
              <c16:uniqueId val="{00000001-1713-46AE-9E70-4E07D39DFA08}"/>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Medellín!$F$7:$R$7</c:f>
              <c:numCache>
                <c:formatCode>0.0</c:formatCode>
                <c:ptCount val="13"/>
                <c:pt idx="0">
                  <c:v>540.85</c:v>
                </c:pt>
                <c:pt idx="1">
                  <c:v>546.94000000000005</c:v>
                </c:pt>
                <c:pt idx="2">
                  <c:v>546.94000000000005</c:v>
                </c:pt>
                <c:pt idx="3">
                  <c:v>559.88</c:v>
                </c:pt>
                <c:pt idx="4">
                  <c:v>566.91</c:v>
                </c:pt>
                <c:pt idx="5">
                  <c:v>584.28</c:v>
                </c:pt>
                <c:pt idx="6">
                  <c:v>598.22</c:v>
                </c:pt>
                <c:pt idx="7">
                  <c:v>608.87</c:v>
                </c:pt>
                <c:pt idx="8">
                  <c:v>616.84</c:v>
                </c:pt>
                <c:pt idx="9">
                  <c:v>629.04</c:v>
                </c:pt>
                <c:pt idx="10">
                  <c:v>631.23</c:v>
                </c:pt>
                <c:pt idx="11">
                  <c:v>640.63</c:v>
                </c:pt>
                <c:pt idx="12">
                  <c:v>640.63</c:v>
                </c:pt>
              </c:numCache>
            </c:numRef>
          </c:val>
          <c:extLst>
            <c:ext xmlns:c16="http://schemas.microsoft.com/office/drawing/2014/chart" uri="{C3380CC4-5D6E-409C-BE32-E72D297353CC}">
              <c16:uniqueId val="{00000002-1713-46AE-9E70-4E07D39DFA0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Medellín!$F$8:$R$8</c:f>
              <c:numCache>
                <c:formatCode>0.0</c:formatCode>
                <c:ptCount val="13"/>
                <c:pt idx="0">
                  <c:v>2052.61</c:v>
                </c:pt>
                <c:pt idx="1">
                  <c:v>1985.19</c:v>
                </c:pt>
                <c:pt idx="2">
                  <c:v>1985.19</c:v>
                </c:pt>
                <c:pt idx="3">
                  <c:v>2080.16</c:v>
                </c:pt>
                <c:pt idx="4">
                  <c:v>2235.75</c:v>
                </c:pt>
                <c:pt idx="5">
                  <c:v>2276.0700000000002</c:v>
                </c:pt>
                <c:pt idx="6">
                  <c:v>2206.46</c:v>
                </c:pt>
                <c:pt idx="7">
                  <c:v>2127.67</c:v>
                </c:pt>
                <c:pt idx="8">
                  <c:v>2218.4699999999998</c:v>
                </c:pt>
                <c:pt idx="9">
                  <c:v>2210.16</c:v>
                </c:pt>
                <c:pt idx="10">
                  <c:v>2240.8200000000002</c:v>
                </c:pt>
                <c:pt idx="11">
                  <c:v>2358.44</c:v>
                </c:pt>
                <c:pt idx="12">
                  <c:v>2358.44</c:v>
                </c:pt>
              </c:numCache>
            </c:numRef>
          </c:val>
          <c:smooth val="0"/>
          <c:extLst>
            <c:ext xmlns:c16="http://schemas.microsoft.com/office/drawing/2014/chart" uri="{C3380CC4-5D6E-409C-BE32-E72D297353CC}">
              <c16:uniqueId val="{00000003-1713-46AE-9E70-4E07D39DFA0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Medellín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Medellín!$F$13:$R$13</c:f>
              <c:numCache>
                <c:formatCode>0.0</c:formatCode>
                <c:ptCount val="13"/>
                <c:pt idx="0">
                  <c:v>943.49</c:v>
                </c:pt>
                <c:pt idx="1">
                  <c:v>917.11</c:v>
                </c:pt>
                <c:pt idx="2">
                  <c:v>917.34</c:v>
                </c:pt>
                <c:pt idx="3">
                  <c:v>956.83</c:v>
                </c:pt>
                <c:pt idx="4">
                  <c:v>1019.7</c:v>
                </c:pt>
                <c:pt idx="5">
                  <c:v>1039.99</c:v>
                </c:pt>
                <c:pt idx="6">
                  <c:v>1013.84</c:v>
                </c:pt>
                <c:pt idx="7">
                  <c:v>982.96</c:v>
                </c:pt>
                <c:pt idx="8">
                  <c:v>1021.15</c:v>
                </c:pt>
                <c:pt idx="9">
                  <c:v>1023.53</c:v>
                </c:pt>
                <c:pt idx="10">
                  <c:v>1038.48</c:v>
                </c:pt>
                <c:pt idx="11">
                  <c:v>1079.67</c:v>
                </c:pt>
                <c:pt idx="12">
                  <c:v>1090.78</c:v>
                </c:pt>
              </c:numCache>
            </c:numRef>
          </c:val>
          <c:extLst>
            <c:ext xmlns:c16="http://schemas.microsoft.com/office/drawing/2014/chart" uri="{C3380CC4-5D6E-409C-BE32-E72D297353CC}">
              <c16:uniqueId val="{00000000-45B2-4635-A166-73572280926D}"/>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Medellín!$F$14:$R$14</c:f>
              <c:numCache>
                <c:formatCode>0.0</c:formatCode>
                <c:ptCount val="13"/>
                <c:pt idx="0">
                  <c:v>1175.1300000000001</c:v>
                </c:pt>
                <c:pt idx="1">
                  <c:v>1141.45</c:v>
                </c:pt>
                <c:pt idx="2">
                  <c:v>1141.04</c:v>
                </c:pt>
                <c:pt idx="3">
                  <c:v>1190.98</c:v>
                </c:pt>
                <c:pt idx="4">
                  <c:v>1269.4000000000001</c:v>
                </c:pt>
                <c:pt idx="5">
                  <c:v>1293.9100000000001</c:v>
                </c:pt>
                <c:pt idx="6">
                  <c:v>1260.57</c:v>
                </c:pt>
                <c:pt idx="7">
                  <c:v>1222.0999999999999</c:v>
                </c:pt>
                <c:pt idx="8">
                  <c:v>1269.8800000000001</c:v>
                </c:pt>
                <c:pt idx="9">
                  <c:v>1273.1600000000001</c:v>
                </c:pt>
                <c:pt idx="10">
                  <c:v>1290.79</c:v>
                </c:pt>
                <c:pt idx="11">
                  <c:v>1343.67</c:v>
                </c:pt>
                <c:pt idx="12">
                  <c:v>1357.5</c:v>
                </c:pt>
              </c:numCache>
            </c:numRef>
          </c:val>
          <c:extLst>
            <c:ext xmlns:c16="http://schemas.microsoft.com/office/drawing/2014/chart" uri="{C3380CC4-5D6E-409C-BE32-E72D297353CC}">
              <c16:uniqueId val="{00000001-45B2-4635-A166-73572280926D}"/>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Medellín!$F$15:$R$15</c:f>
              <c:numCache>
                <c:formatCode>0.0</c:formatCode>
                <c:ptCount val="13"/>
                <c:pt idx="0">
                  <c:v>1985.19</c:v>
                </c:pt>
                <c:pt idx="1">
                  <c:v>1985.19</c:v>
                </c:pt>
                <c:pt idx="2">
                  <c:v>2080.16</c:v>
                </c:pt>
                <c:pt idx="3">
                  <c:v>2235.75</c:v>
                </c:pt>
                <c:pt idx="4">
                  <c:v>2276.0700000000002</c:v>
                </c:pt>
                <c:pt idx="5">
                  <c:v>2206.46</c:v>
                </c:pt>
                <c:pt idx="6">
                  <c:v>2127.67</c:v>
                </c:pt>
                <c:pt idx="7">
                  <c:v>2218.4699999999998</c:v>
                </c:pt>
                <c:pt idx="8">
                  <c:v>2210.16</c:v>
                </c:pt>
                <c:pt idx="9">
                  <c:v>2240.8200000000002</c:v>
                </c:pt>
                <c:pt idx="10">
                  <c:v>2358.44</c:v>
                </c:pt>
                <c:pt idx="11">
                  <c:v>2358.44</c:v>
                </c:pt>
                <c:pt idx="12">
                  <c:v>2358.44</c:v>
                </c:pt>
              </c:numCache>
            </c:numRef>
          </c:val>
          <c:extLst>
            <c:ext xmlns:c16="http://schemas.microsoft.com/office/drawing/2014/chart" uri="{C3380CC4-5D6E-409C-BE32-E72D297353CC}">
              <c16:uniqueId val="{00000002-45B2-4635-A166-73572280926D}"/>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Medellín!$F$16:$R$16</c:f>
              <c:numCache>
                <c:formatCode>0.0</c:formatCode>
                <c:ptCount val="13"/>
                <c:pt idx="0">
                  <c:v>2463.1320000000001</c:v>
                </c:pt>
                <c:pt idx="1">
                  <c:v>2382.2280000000001</c:v>
                </c:pt>
                <c:pt idx="2">
                  <c:v>2382.2280000000001</c:v>
                </c:pt>
                <c:pt idx="3">
                  <c:v>2496.1919999999996</c:v>
                </c:pt>
                <c:pt idx="4">
                  <c:v>2682.9</c:v>
                </c:pt>
                <c:pt idx="5">
                  <c:v>2731.2840000000001</c:v>
                </c:pt>
                <c:pt idx="6">
                  <c:v>2647.752</c:v>
                </c:pt>
                <c:pt idx="7">
                  <c:v>2553.2040000000002</c:v>
                </c:pt>
                <c:pt idx="8">
                  <c:v>2662.1639999999998</c:v>
                </c:pt>
                <c:pt idx="9">
                  <c:v>2652.1919999999996</c:v>
                </c:pt>
                <c:pt idx="10">
                  <c:v>2688.9839999999999</c:v>
                </c:pt>
                <c:pt idx="11">
                  <c:v>2830.1280000000002</c:v>
                </c:pt>
                <c:pt idx="12">
                  <c:v>2830.1280000000002</c:v>
                </c:pt>
              </c:numCache>
            </c:numRef>
          </c:val>
          <c:extLst>
            <c:ext xmlns:c16="http://schemas.microsoft.com/office/drawing/2014/chart" uri="{C3380CC4-5D6E-409C-BE32-E72D297353CC}">
              <c16:uniqueId val="{00000003-45B2-4635-A166-73572280926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Mocoa!$F$5:$R$5</c:f>
              <c:numCache>
                <c:formatCode>0.0</c:formatCode>
                <c:ptCount val="13"/>
                <c:pt idx="0">
                  <c:v>861.28</c:v>
                </c:pt>
                <c:pt idx="1">
                  <c:v>884.27</c:v>
                </c:pt>
                <c:pt idx="2">
                  <c:v>843.01</c:v>
                </c:pt>
                <c:pt idx="3">
                  <c:v>837.85</c:v>
                </c:pt>
                <c:pt idx="4">
                  <c:v>887.54</c:v>
                </c:pt>
                <c:pt idx="5">
                  <c:v>990.98</c:v>
                </c:pt>
                <c:pt idx="6">
                  <c:v>1001.77</c:v>
                </c:pt>
                <c:pt idx="7">
                  <c:v>914.81</c:v>
                </c:pt>
                <c:pt idx="8">
                  <c:v>894.94</c:v>
                </c:pt>
                <c:pt idx="9">
                  <c:v>953.73</c:v>
                </c:pt>
                <c:pt idx="10">
                  <c:v>928.46</c:v>
                </c:pt>
                <c:pt idx="11">
                  <c:v>981.79</c:v>
                </c:pt>
                <c:pt idx="12">
                  <c:v>996.74</c:v>
                </c:pt>
              </c:numCache>
            </c:numRef>
          </c:val>
          <c:extLst>
            <c:ext xmlns:c16="http://schemas.microsoft.com/office/drawing/2014/chart" uri="{C3380CC4-5D6E-409C-BE32-E72D297353CC}">
              <c16:uniqueId val="{00000000-272C-46E9-B378-D259D039981C}"/>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Mocoa!$F$6:$R$6</c:f>
              <c:numCache>
                <c:formatCode>0.0</c:formatCode>
                <c:ptCount val="13"/>
                <c:pt idx="0">
                  <c:v>2267.9899999999998</c:v>
                </c:pt>
                <c:pt idx="1">
                  <c:v>2253.83</c:v>
                </c:pt>
                <c:pt idx="2">
                  <c:v>2276.9699999999998</c:v>
                </c:pt>
                <c:pt idx="3">
                  <c:v>2342.16</c:v>
                </c:pt>
                <c:pt idx="4">
                  <c:v>2473.88</c:v>
                </c:pt>
                <c:pt idx="5">
                  <c:v>2599.65</c:v>
                </c:pt>
                <c:pt idx="6">
                  <c:v>3852.68</c:v>
                </c:pt>
                <c:pt idx="7">
                  <c:v>3823.95</c:v>
                </c:pt>
                <c:pt idx="8">
                  <c:v>2689.95</c:v>
                </c:pt>
                <c:pt idx="9">
                  <c:v>2700.46</c:v>
                </c:pt>
                <c:pt idx="10">
                  <c:v>2681.27</c:v>
                </c:pt>
                <c:pt idx="11">
                  <c:v>2794.1</c:v>
                </c:pt>
                <c:pt idx="12">
                  <c:v>2739.11</c:v>
                </c:pt>
              </c:numCache>
            </c:numRef>
          </c:val>
          <c:extLst>
            <c:ext xmlns:c16="http://schemas.microsoft.com/office/drawing/2014/chart" uri="{C3380CC4-5D6E-409C-BE32-E72D297353CC}">
              <c16:uniqueId val="{00000001-272C-46E9-B378-D259D039981C}"/>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Mocoa!$F$7:$R$7</c:f>
              <c:numCache>
                <c:formatCode>0.0</c:formatCode>
                <c:ptCount val="13"/>
                <c:pt idx="0">
                  <c:v>805.25</c:v>
                </c:pt>
                <c:pt idx="1">
                  <c:v>808.75</c:v>
                </c:pt>
                <c:pt idx="2">
                  <c:v>815.71</c:v>
                </c:pt>
                <c:pt idx="3">
                  <c:v>825.45</c:v>
                </c:pt>
                <c:pt idx="4">
                  <c:v>840.42</c:v>
                </c:pt>
                <c:pt idx="5">
                  <c:v>853.11</c:v>
                </c:pt>
                <c:pt idx="6">
                  <c:v>881.93</c:v>
                </c:pt>
                <c:pt idx="7">
                  <c:v>904.86</c:v>
                </c:pt>
                <c:pt idx="8">
                  <c:v>925.27</c:v>
                </c:pt>
                <c:pt idx="9">
                  <c:v>937.18</c:v>
                </c:pt>
                <c:pt idx="10">
                  <c:v>958.88</c:v>
                </c:pt>
                <c:pt idx="11">
                  <c:v>959.99</c:v>
                </c:pt>
                <c:pt idx="12">
                  <c:v>983.01</c:v>
                </c:pt>
              </c:numCache>
            </c:numRef>
          </c:val>
          <c:extLst>
            <c:ext xmlns:c16="http://schemas.microsoft.com/office/drawing/2014/chart" uri="{C3380CC4-5D6E-409C-BE32-E72D297353CC}">
              <c16:uniqueId val="{00000002-272C-46E9-B378-D259D039981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Mocoa!$F$8:$R$8</c:f>
              <c:numCache>
                <c:formatCode>0.0</c:formatCode>
                <c:ptCount val="13"/>
                <c:pt idx="0">
                  <c:v>3986.11</c:v>
                </c:pt>
                <c:pt idx="1">
                  <c:v>4077.53</c:v>
                </c:pt>
                <c:pt idx="2">
                  <c:v>4040.72</c:v>
                </c:pt>
                <c:pt idx="3">
                  <c:v>4104.53</c:v>
                </c:pt>
                <c:pt idx="4">
                  <c:v>4328.76</c:v>
                </c:pt>
                <c:pt idx="5">
                  <c:v>4570.18</c:v>
                </c:pt>
                <c:pt idx="6">
                  <c:v>5875.34</c:v>
                </c:pt>
                <c:pt idx="7">
                  <c:v>5787.27</c:v>
                </c:pt>
                <c:pt idx="8">
                  <c:v>4649.66</c:v>
                </c:pt>
                <c:pt idx="9">
                  <c:v>4735.45</c:v>
                </c:pt>
                <c:pt idx="10">
                  <c:v>4711.05</c:v>
                </c:pt>
                <c:pt idx="11">
                  <c:v>4889.25</c:v>
                </c:pt>
                <c:pt idx="12">
                  <c:v>4927.8500000000004</c:v>
                </c:pt>
              </c:numCache>
            </c:numRef>
          </c:val>
          <c:smooth val="0"/>
          <c:extLst>
            <c:ext xmlns:c16="http://schemas.microsoft.com/office/drawing/2014/chart" uri="{C3380CC4-5D6E-409C-BE32-E72D297353CC}">
              <c16:uniqueId val="{00000003-272C-46E9-B378-D259D039981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Mocoa!$F$13:$R$13</c:f>
              <c:numCache>
                <c:formatCode>0.0</c:formatCode>
                <c:ptCount val="13"/>
                <c:pt idx="0">
                  <c:v>2008.46</c:v>
                </c:pt>
                <c:pt idx="1">
                  <c:v>2017.29</c:v>
                </c:pt>
                <c:pt idx="2">
                  <c:v>2025.02</c:v>
                </c:pt>
                <c:pt idx="3">
                  <c:v>2025.39</c:v>
                </c:pt>
                <c:pt idx="4">
                  <c:v>2035.33</c:v>
                </c:pt>
                <c:pt idx="5">
                  <c:v>2050.23</c:v>
                </c:pt>
                <c:pt idx="6">
                  <c:v>2050.23</c:v>
                </c:pt>
                <c:pt idx="7">
                  <c:v>2515.36</c:v>
                </c:pt>
                <c:pt idx="8">
                  <c:v>2139.4899999999998</c:v>
                </c:pt>
                <c:pt idx="9">
                  <c:v>2166.17</c:v>
                </c:pt>
                <c:pt idx="10">
                  <c:v>2184.39</c:v>
                </c:pt>
                <c:pt idx="11">
                  <c:v>2195.62</c:v>
                </c:pt>
                <c:pt idx="12">
                  <c:v>2213.2800000000002</c:v>
                </c:pt>
              </c:numCache>
            </c:numRef>
          </c:val>
          <c:extLst>
            <c:ext xmlns:c16="http://schemas.microsoft.com/office/drawing/2014/chart" uri="{C3380CC4-5D6E-409C-BE32-E72D297353CC}">
              <c16:uniqueId val="{00000000-2E0A-468D-860B-10C107AE80C5}"/>
            </c:ext>
          </c:extLst>
        </c:ser>
        <c:ser>
          <c:idx val="1"/>
          <c:order val="1"/>
          <c:tx>
            <c:strRef>
              <c:f>Mocoa!$E$14</c:f>
              <c:strCache>
                <c:ptCount val="1"/>
                <c:pt idx="0">
                  <c:v>ESTRATO 2 ($/m3)</c:v>
                </c:pt>
              </c:strCache>
            </c:strRef>
          </c:tx>
          <c:spPr>
            <a:solidFill>
              <a:schemeClr val="accent2"/>
            </a:solidFill>
            <a:ln>
              <a:noFill/>
            </a:ln>
            <a:effectLst/>
          </c:spPr>
          <c:invertIfNegative val="0"/>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Mocoa!$F$14:$R$14</c:f>
              <c:numCache>
                <c:formatCode>0.0</c:formatCode>
                <c:ptCount val="13"/>
                <c:pt idx="0">
                  <c:v>2537.58</c:v>
                </c:pt>
                <c:pt idx="1">
                  <c:v>2548.7399999999998</c:v>
                </c:pt>
                <c:pt idx="2">
                  <c:v>2558.5</c:v>
                </c:pt>
                <c:pt idx="3">
                  <c:v>2558.9699999999998</c:v>
                </c:pt>
                <c:pt idx="4">
                  <c:v>2571.52</c:v>
                </c:pt>
                <c:pt idx="5">
                  <c:v>2590.35</c:v>
                </c:pt>
                <c:pt idx="6">
                  <c:v>2590.35</c:v>
                </c:pt>
                <c:pt idx="7">
                  <c:v>3176.09</c:v>
                </c:pt>
                <c:pt idx="8">
                  <c:v>2703.12</c:v>
                </c:pt>
                <c:pt idx="9">
                  <c:v>2736.83</c:v>
                </c:pt>
                <c:pt idx="10">
                  <c:v>2759.85</c:v>
                </c:pt>
                <c:pt idx="11">
                  <c:v>2774.03</c:v>
                </c:pt>
                <c:pt idx="12">
                  <c:v>2796.36</c:v>
                </c:pt>
              </c:numCache>
            </c:numRef>
          </c:val>
          <c:extLst>
            <c:ext xmlns:c16="http://schemas.microsoft.com/office/drawing/2014/chart" uri="{C3380CC4-5D6E-409C-BE32-E72D297353CC}">
              <c16:uniqueId val="{00000001-2E0A-468D-860B-10C107AE80C5}"/>
            </c:ext>
          </c:extLst>
        </c:ser>
        <c:ser>
          <c:idx val="2"/>
          <c:order val="2"/>
          <c:tx>
            <c:strRef>
              <c:f>Mocoa!$E$15</c:f>
              <c:strCache>
                <c:ptCount val="1"/>
                <c:pt idx="0">
                  <c:v>ESTRATO 3 Y 4 ($/m3)</c:v>
                </c:pt>
              </c:strCache>
            </c:strRef>
          </c:tx>
          <c:spPr>
            <a:solidFill>
              <a:schemeClr val="accent3"/>
            </a:solidFill>
            <a:ln>
              <a:noFill/>
            </a:ln>
            <a:effectLst/>
          </c:spPr>
          <c:invertIfNegative val="0"/>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Mocoa!$F$15:$R$15</c:f>
              <c:numCache>
                <c:formatCode>0.0</c:formatCode>
                <c:ptCount val="13"/>
                <c:pt idx="0">
                  <c:v>3986.11</c:v>
                </c:pt>
                <c:pt idx="1">
                  <c:v>4077.53</c:v>
                </c:pt>
                <c:pt idx="2">
                  <c:v>4040.72</c:v>
                </c:pt>
                <c:pt idx="3">
                  <c:v>4104.53</c:v>
                </c:pt>
                <c:pt idx="4">
                  <c:v>4328.76</c:v>
                </c:pt>
                <c:pt idx="5">
                  <c:v>4570.18</c:v>
                </c:pt>
                <c:pt idx="6">
                  <c:v>5875.34</c:v>
                </c:pt>
                <c:pt idx="7">
                  <c:v>5787.27</c:v>
                </c:pt>
                <c:pt idx="8">
                  <c:v>4649.66</c:v>
                </c:pt>
                <c:pt idx="9">
                  <c:v>4735.45</c:v>
                </c:pt>
                <c:pt idx="10">
                  <c:v>4711.05</c:v>
                </c:pt>
                <c:pt idx="11">
                  <c:v>4889.25</c:v>
                </c:pt>
                <c:pt idx="12">
                  <c:v>4927.8500000000004</c:v>
                </c:pt>
              </c:numCache>
            </c:numRef>
          </c:val>
          <c:extLst>
            <c:ext xmlns:c16="http://schemas.microsoft.com/office/drawing/2014/chart" uri="{C3380CC4-5D6E-409C-BE32-E72D297353CC}">
              <c16:uniqueId val="{00000002-2E0A-468D-860B-10C107AE80C5}"/>
            </c:ext>
          </c:extLst>
        </c:ser>
        <c:ser>
          <c:idx val="3"/>
          <c:order val="3"/>
          <c:tx>
            <c:strRef>
              <c:f>Mocoa!$E$16</c:f>
              <c:strCache>
                <c:ptCount val="1"/>
                <c:pt idx="0">
                  <c:v>ESTRATO 5 Y 6 ($/m3)</c:v>
                </c:pt>
              </c:strCache>
            </c:strRef>
          </c:tx>
          <c:spPr>
            <a:solidFill>
              <a:srgbClr val="00602B"/>
            </a:solidFill>
            <a:ln>
              <a:noFill/>
            </a:ln>
            <a:effectLst/>
          </c:spPr>
          <c:invertIfNegative val="0"/>
          <c:cat>
            <c:numRef>
              <c:f>Mocoa!$F$4:$R$4</c:f>
              <c:numCache>
                <c:formatCode>mmm\-yy</c:formatCode>
                <c:ptCount val="13"/>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numCache>
            </c:numRef>
          </c:cat>
          <c:val>
            <c:numRef>
              <c:f>Mocoa!$F$16:$R$16</c:f>
              <c:numCache>
                <c:formatCode>0.0</c:formatCode>
                <c:ptCount val="13"/>
                <c:pt idx="0">
                  <c:v>4783.3320000000003</c:v>
                </c:pt>
                <c:pt idx="1">
                  <c:v>4893.0360000000001</c:v>
                </c:pt>
                <c:pt idx="2">
                  <c:v>4848.8639999999996</c:v>
                </c:pt>
                <c:pt idx="3">
                  <c:v>4925.4359999999997</c:v>
                </c:pt>
                <c:pt idx="4">
                  <c:v>5194.5119999999997</c:v>
                </c:pt>
                <c:pt idx="5">
                  <c:v>5484.2160000000003</c:v>
                </c:pt>
                <c:pt idx="6">
                  <c:v>7050.4080000000004</c:v>
                </c:pt>
                <c:pt idx="7">
                  <c:v>6944.7240000000002</c:v>
                </c:pt>
                <c:pt idx="8">
                  <c:v>5579.5919999999996</c:v>
                </c:pt>
                <c:pt idx="9">
                  <c:v>5682.54</c:v>
                </c:pt>
                <c:pt idx="10">
                  <c:v>5653.26</c:v>
                </c:pt>
                <c:pt idx="11">
                  <c:v>5867.0999999999995</c:v>
                </c:pt>
                <c:pt idx="12">
                  <c:v>5913.42</c:v>
                </c:pt>
              </c:numCache>
            </c:numRef>
          </c:val>
          <c:extLst>
            <c:ext xmlns:c16="http://schemas.microsoft.com/office/drawing/2014/chart" uri="{C3380CC4-5D6E-409C-BE32-E72D297353CC}">
              <c16:uniqueId val="{00000003-2E0A-468D-860B-10C107AE80C5}"/>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Monteria!$F$5:$R$5</c:f>
              <c:numCache>
                <c:formatCode>0.0</c:formatCode>
                <c:ptCount val="13"/>
                <c:pt idx="0">
                  <c:v>738.02</c:v>
                </c:pt>
                <c:pt idx="1">
                  <c:v>742.87</c:v>
                </c:pt>
                <c:pt idx="2">
                  <c:v>745.07</c:v>
                </c:pt>
                <c:pt idx="3">
                  <c:v>779.43</c:v>
                </c:pt>
                <c:pt idx="4">
                  <c:v>836.83</c:v>
                </c:pt>
                <c:pt idx="5">
                  <c:v>849.08</c:v>
                </c:pt>
                <c:pt idx="6">
                  <c:v>810.81</c:v>
                </c:pt>
                <c:pt idx="7">
                  <c:v>761.86</c:v>
                </c:pt>
                <c:pt idx="8">
                  <c:v>826.7</c:v>
                </c:pt>
                <c:pt idx="9">
                  <c:v>827.01</c:v>
                </c:pt>
                <c:pt idx="10">
                  <c:v>886.17</c:v>
                </c:pt>
                <c:pt idx="11">
                  <c:v>910.91</c:v>
                </c:pt>
                <c:pt idx="12">
                  <c:v>912.26</c:v>
                </c:pt>
              </c:numCache>
            </c:numRef>
          </c:val>
          <c:extLst>
            <c:ext xmlns:c16="http://schemas.microsoft.com/office/drawing/2014/chart" uri="{C3380CC4-5D6E-409C-BE32-E72D297353CC}">
              <c16:uniqueId val="{00000000-0AEF-489C-8079-1855D3E595B9}"/>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Monteria!$F$6:$R$6</c:f>
              <c:numCache>
                <c:formatCode>0.0</c:formatCode>
                <c:ptCount val="13"/>
                <c:pt idx="0">
                  <c:v>192.1</c:v>
                </c:pt>
                <c:pt idx="1">
                  <c:v>223.85</c:v>
                </c:pt>
                <c:pt idx="2">
                  <c:v>215.21</c:v>
                </c:pt>
                <c:pt idx="3">
                  <c:v>219.79</c:v>
                </c:pt>
                <c:pt idx="4">
                  <c:v>180.95</c:v>
                </c:pt>
                <c:pt idx="5">
                  <c:v>197.89</c:v>
                </c:pt>
                <c:pt idx="6">
                  <c:v>194.02</c:v>
                </c:pt>
                <c:pt idx="7">
                  <c:v>183.95</c:v>
                </c:pt>
                <c:pt idx="8">
                  <c:v>187.86</c:v>
                </c:pt>
                <c:pt idx="9">
                  <c:v>196.82</c:v>
                </c:pt>
                <c:pt idx="10">
                  <c:v>211.86</c:v>
                </c:pt>
                <c:pt idx="11">
                  <c:v>206.26</c:v>
                </c:pt>
                <c:pt idx="12">
                  <c:v>206.01</c:v>
                </c:pt>
              </c:numCache>
            </c:numRef>
          </c:val>
          <c:extLst>
            <c:ext xmlns:c16="http://schemas.microsoft.com/office/drawing/2014/chart" uri="{C3380CC4-5D6E-409C-BE32-E72D297353CC}">
              <c16:uniqueId val="{00000001-0AEF-489C-8079-1855D3E595B9}"/>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Monteria!$F$7:$R$7</c:f>
              <c:numCache>
                <c:formatCode>0.0</c:formatCode>
                <c:ptCount val="13"/>
                <c:pt idx="0">
                  <c:v>728.44</c:v>
                </c:pt>
                <c:pt idx="1">
                  <c:v>733.59</c:v>
                </c:pt>
                <c:pt idx="2">
                  <c:v>738.96</c:v>
                </c:pt>
                <c:pt idx="3">
                  <c:v>748.5</c:v>
                </c:pt>
                <c:pt idx="4">
                  <c:v>757.71</c:v>
                </c:pt>
                <c:pt idx="5">
                  <c:v>778.12</c:v>
                </c:pt>
                <c:pt idx="6">
                  <c:v>795.6</c:v>
                </c:pt>
                <c:pt idx="7">
                  <c:v>809.75</c:v>
                </c:pt>
                <c:pt idx="8">
                  <c:v>820.54</c:v>
                </c:pt>
                <c:pt idx="9">
                  <c:v>834.92</c:v>
                </c:pt>
                <c:pt idx="10">
                  <c:v>837.8</c:v>
                </c:pt>
                <c:pt idx="11">
                  <c:v>852.79</c:v>
                </c:pt>
                <c:pt idx="12">
                  <c:v>853.9</c:v>
                </c:pt>
              </c:numCache>
            </c:numRef>
          </c:val>
          <c:extLst>
            <c:ext xmlns:c16="http://schemas.microsoft.com/office/drawing/2014/chart" uri="{C3380CC4-5D6E-409C-BE32-E72D297353CC}">
              <c16:uniqueId val="{00000002-0AEF-489C-8079-1855D3E595B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Monteria!$F$8:$R$8</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smooth val="0"/>
          <c:extLst>
            <c:ext xmlns:c16="http://schemas.microsoft.com/office/drawing/2014/chart" uri="{C3380CC4-5D6E-409C-BE32-E72D297353CC}">
              <c16:uniqueId val="{00000003-0AEF-489C-8079-1855D3E595B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Macro'!$B$49:$B$68</c:f>
              <c:numCache>
                <c:formatCode>mmm\-yy</c:formatCode>
                <c:ptCount val="2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numCache>
            </c:numRef>
          </c:cat>
          <c:val>
            <c:numRef>
              <c:f>'Variables Macro'!$C$49:$C$68</c:f>
              <c:numCache>
                <c:formatCode>0</c:formatCode>
                <c:ptCount val="20"/>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Monteria!$F$13:$R$13</c:f>
              <c:numCache>
                <c:formatCode>0.0</c:formatCode>
                <c:ptCount val="13"/>
                <c:pt idx="0">
                  <c:v>769.19</c:v>
                </c:pt>
                <c:pt idx="1">
                  <c:v>785.66</c:v>
                </c:pt>
                <c:pt idx="2">
                  <c:v>785.55</c:v>
                </c:pt>
                <c:pt idx="3">
                  <c:v>806.47</c:v>
                </c:pt>
                <c:pt idx="4">
                  <c:v>818.77</c:v>
                </c:pt>
                <c:pt idx="5">
                  <c:v>840.84</c:v>
                </c:pt>
                <c:pt idx="6">
                  <c:v>831.68</c:v>
                </c:pt>
                <c:pt idx="7">
                  <c:v>815.29</c:v>
                </c:pt>
                <c:pt idx="8">
                  <c:v>849.49</c:v>
                </c:pt>
                <c:pt idx="9">
                  <c:v>856.82</c:v>
                </c:pt>
                <c:pt idx="10">
                  <c:v>894.13</c:v>
                </c:pt>
                <c:pt idx="11">
                  <c:v>907.16</c:v>
                </c:pt>
                <c:pt idx="12">
                  <c:v>907.44</c:v>
                </c:pt>
              </c:numCache>
            </c:numRef>
          </c:val>
          <c:extLst>
            <c:ext xmlns:c16="http://schemas.microsoft.com/office/drawing/2014/chart" uri="{C3380CC4-5D6E-409C-BE32-E72D297353CC}">
              <c16:uniqueId val="{00000000-6CE7-423B-817F-B7B5D28E087F}"/>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Monteria!$F$14:$R$14</c:f>
              <c:numCache>
                <c:formatCode>0.0</c:formatCode>
                <c:ptCount val="13"/>
                <c:pt idx="0">
                  <c:v>964.69</c:v>
                </c:pt>
                <c:pt idx="1">
                  <c:v>984.81</c:v>
                </c:pt>
                <c:pt idx="2">
                  <c:v>984.37</c:v>
                </c:pt>
                <c:pt idx="3">
                  <c:v>1011.33</c:v>
                </c:pt>
                <c:pt idx="4">
                  <c:v>1026.2</c:v>
                </c:pt>
                <c:pt idx="5">
                  <c:v>1054.98</c:v>
                </c:pt>
                <c:pt idx="6">
                  <c:v>1043.33</c:v>
                </c:pt>
                <c:pt idx="7">
                  <c:v>1022.06</c:v>
                </c:pt>
                <c:pt idx="8">
                  <c:v>1064.9000000000001</c:v>
                </c:pt>
                <c:pt idx="9">
                  <c:v>1075.55</c:v>
                </c:pt>
                <c:pt idx="10">
                  <c:v>1119.1300000000001</c:v>
                </c:pt>
                <c:pt idx="11">
                  <c:v>1137.3699999999999</c:v>
                </c:pt>
                <c:pt idx="12">
                  <c:v>1149</c:v>
                </c:pt>
              </c:numCache>
            </c:numRef>
          </c:val>
          <c:extLst>
            <c:ext xmlns:c16="http://schemas.microsoft.com/office/drawing/2014/chart" uri="{C3380CC4-5D6E-409C-BE32-E72D297353CC}">
              <c16:uniqueId val="{00000001-6CE7-423B-817F-B7B5D28E087F}"/>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Monteria!$F$15:$R$15</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extLst>
            <c:ext xmlns:c16="http://schemas.microsoft.com/office/drawing/2014/chart" uri="{C3380CC4-5D6E-409C-BE32-E72D297353CC}">
              <c16:uniqueId val="{00000002-6CE7-423B-817F-B7B5D28E087F}"/>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Monteria!$F$16:$R$16</c:f>
              <c:numCache>
                <c:formatCode>0.0</c:formatCode>
                <c:ptCount val="13"/>
                <c:pt idx="0">
                  <c:v>2036.8679999999999</c:v>
                </c:pt>
                <c:pt idx="1">
                  <c:v>2088.6120000000001</c:v>
                </c:pt>
                <c:pt idx="2">
                  <c:v>2087.0879999999997</c:v>
                </c:pt>
                <c:pt idx="3">
                  <c:v>2147.04</c:v>
                </c:pt>
                <c:pt idx="4">
                  <c:v>2176.9319999999998</c:v>
                </c:pt>
                <c:pt idx="5">
                  <c:v>2237.5079999999998</c:v>
                </c:pt>
                <c:pt idx="6">
                  <c:v>2206.2839999999997</c:v>
                </c:pt>
                <c:pt idx="7">
                  <c:v>2148.8159999999998</c:v>
                </c:pt>
                <c:pt idx="8">
                  <c:v>2248.8719999999998</c:v>
                </c:pt>
                <c:pt idx="9">
                  <c:v>2280.2280000000001</c:v>
                </c:pt>
                <c:pt idx="10">
                  <c:v>2374.152</c:v>
                </c:pt>
                <c:pt idx="11">
                  <c:v>2417.0039999999999</c:v>
                </c:pt>
                <c:pt idx="12">
                  <c:v>2422.752</c:v>
                </c:pt>
              </c:numCache>
            </c:numRef>
          </c:val>
          <c:extLst>
            <c:ext xmlns:c16="http://schemas.microsoft.com/office/drawing/2014/chart" uri="{C3380CC4-5D6E-409C-BE32-E72D297353CC}">
              <c16:uniqueId val="{00000003-6CE7-423B-817F-B7B5D28E0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Neiva!$F$5:$R$5</c:f>
              <c:numCache>
                <c:formatCode>0.0</c:formatCode>
                <c:ptCount val="13"/>
                <c:pt idx="0">
                  <c:v>1042.08</c:v>
                </c:pt>
                <c:pt idx="1">
                  <c:v>1087.3399999999999</c:v>
                </c:pt>
                <c:pt idx="2">
                  <c:v>1101.92</c:v>
                </c:pt>
                <c:pt idx="3">
                  <c:v>1166.9000000000001</c:v>
                </c:pt>
                <c:pt idx="4">
                  <c:v>943.11</c:v>
                </c:pt>
                <c:pt idx="5">
                  <c:v>981.24</c:v>
                </c:pt>
                <c:pt idx="6">
                  <c:v>916.5</c:v>
                </c:pt>
                <c:pt idx="7">
                  <c:v>901.73</c:v>
                </c:pt>
                <c:pt idx="8">
                  <c:v>952.91</c:v>
                </c:pt>
                <c:pt idx="9">
                  <c:v>923.8</c:v>
                </c:pt>
                <c:pt idx="10">
                  <c:v>996.95</c:v>
                </c:pt>
                <c:pt idx="11">
                  <c:v>1006.44</c:v>
                </c:pt>
                <c:pt idx="12">
                  <c:v>1033.47</c:v>
                </c:pt>
              </c:numCache>
            </c:numRef>
          </c:val>
          <c:extLst>
            <c:ext xmlns:c16="http://schemas.microsoft.com/office/drawing/2014/chart" uri="{C3380CC4-5D6E-409C-BE32-E72D297353CC}">
              <c16:uniqueId val="{00000000-F0D1-4238-8C4A-871B49AFBA04}"/>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Neiva!$F$6:$R$6</c:f>
              <c:numCache>
                <c:formatCode>0.0</c:formatCode>
                <c:ptCount val="13"/>
                <c:pt idx="0">
                  <c:v>844.95</c:v>
                </c:pt>
                <c:pt idx="1">
                  <c:v>946.76</c:v>
                </c:pt>
                <c:pt idx="2">
                  <c:v>833.69</c:v>
                </c:pt>
                <c:pt idx="3">
                  <c:v>895.22</c:v>
                </c:pt>
                <c:pt idx="4">
                  <c:v>974.42</c:v>
                </c:pt>
                <c:pt idx="5">
                  <c:v>956.88</c:v>
                </c:pt>
                <c:pt idx="6">
                  <c:v>980.4</c:v>
                </c:pt>
                <c:pt idx="7">
                  <c:v>969.87</c:v>
                </c:pt>
                <c:pt idx="8">
                  <c:v>928.23</c:v>
                </c:pt>
                <c:pt idx="9">
                  <c:v>915.47</c:v>
                </c:pt>
                <c:pt idx="10">
                  <c:v>1034.77</c:v>
                </c:pt>
                <c:pt idx="11">
                  <c:v>979.53</c:v>
                </c:pt>
                <c:pt idx="12">
                  <c:v>979.51</c:v>
                </c:pt>
              </c:numCache>
            </c:numRef>
          </c:val>
          <c:extLst>
            <c:ext xmlns:c16="http://schemas.microsoft.com/office/drawing/2014/chart" uri="{C3380CC4-5D6E-409C-BE32-E72D297353CC}">
              <c16:uniqueId val="{00000001-F0D1-4238-8C4A-871B49AFBA04}"/>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Neiva!$F$7:$R$7</c:f>
              <c:numCache>
                <c:formatCode>0.0</c:formatCode>
                <c:ptCount val="13"/>
                <c:pt idx="0">
                  <c:v>806.22</c:v>
                </c:pt>
                <c:pt idx="1">
                  <c:v>812.32</c:v>
                </c:pt>
                <c:pt idx="2">
                  <c:v>820.85</c:v>
                </c:pt>
                <c:pt idx="3">
                  <c:v>822.17</c:v>
                </c:pt>
                <c:pt idx="4">
                  <c:v>843.23</c:v>
                </c:pt>
                <c:pt idx="5">
                  <c:v>865.81</c:v>
                </c:pt>
                <c:pt idx="6">
                  <c:v>884.73</c:v>
                </c:pt>
                <c:pt idx="7">
                  <c:v>902.09</c:v>
                </c:pt>
                <c:pt idx="8">
                  <c:v>913.22</c:v>
                </c:pt>
                <c:pt idx="9">
                  <c:v>930.11</c:v>
                </c:pt>
                <c:pt idx="10">
                  <c:v>932.75</c:v>
                </c:pt>
                <c:pt idx="11">
                  <c:v>950.32</c:v>
                </c:pt>
                <c:pt idx="12">
                  <c:v>948.67</c:v>
                </c:pt>
              </c:numCache>
            </c:numRef>
          </c:val>
          <c:extLst>
            <c:ext xmlns:c16="http://schemas.microsoft.com/office/drawing/2014/chart" uri="{C3380CC4-5D6E-409C-BE32-E72D297353CC}">
              <c16:uniqueId val="{00000002-F0D1-4238-8C4A-871B49AFBA0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Neiva!$F$8:$R$8</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smooth val="0"/>
          <c:extLst>
            <c:ext xmlns:c16="http://schemas.microsoft.com/office/drawing/2014/chart" uri="{C3380CC4-5D6E-409C-BE32-E72D297353CC}">
              <c16:uniqueId val="{00000003-F0D1-4238-8C4A-871B49AFBA0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Neiva!$F$13:$R$13</c:f>
              <c:numCache>
                <c:formatCode>0.0</c:formatCode>
                <c:ptCount val="13"/>
                <c:pt idx="0">
                  <c:v>1173.2</c:v>
                </c:pt>
                <c:pt idx="1">
                  <c:v>1235.94</c:v>
                </c:pt>
                <c:pt idx="2">
                  <c:v>1200.29</c:v>
                </c:pt>
                <c:pt idx="3">
                  <c:v>1252.1099999999999</c:v>
                </c:pt>
                <c:pt idx="4">
                  <c:v>1204.22</c:v>
                </c:pt>
                <c:pt idx="5">
                  <c:v>1221.94</c:v>
                </c:pt>
                <c:pt idx="6">
                  <c:v>1215.9000000000001</c:v>
                </c:pt>
                <c:pt idx="7">
                  <c:v>1212.81</c:v>
                </c:pt>
                <c:pt idx="8">
                  <c:v>1219.94</c:v>
                </c:pt>
                <c:pt idx="9">
                  <c:v>1212.49</c:v>
                </c:pt>
                <c:pt idx="10">
                  <c:v>1293.01</c:v>
                </c:pt>
                <c:pt idx="11">
                  <c:v>1303.53</c:v>
                </c:pt>
                <c:pt idx="12">
                  <c:v>1316.79</c:v>
                </c:pt>
              </c:numCache>
            </c:numRef>
          </c:val>
          <c:extLst>
            <c:ext xmlns:c16="http://schemas.microsoft.com/office/drawing/2014/chart" uri="{C3380CC4-5D6E-409C-BE32-E72D297353CC}">
              <c16:uniqueId val="{00000000-3255-4D8C-97AF-D8622FACF247}"/>
            </c:ext>
          </c:extLst>
        </c:ser>
        <c:ser>
          <c:idx val="1"/>
          <c:order val="1"/>
          <c:tx>
            <c:strRef>
              <c:f>Neiva!$E$14</c:f>
              <c:strCache>
                <c:ptCount val="1"/>
                <c:pt idx="0">
                  <c:v>ESTRATO 2 ($/m3)</c:v>
                </c:pt>
              </c:strCache>
            </c:strRef>
          </c:tx>
          <c:spPr>
            <a:solidFill>
              <a:schemeClr val="accent2"/>
            </a:solidFill>
            <a:ln>
              <a:noFill/>
            </a:ln>
            <a:effectLst/>
          </c:spPr>
          <c:invertIfNegative val="0"/>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Neiva!$F$14:$R$14</c:f>
              <c:numCache>
                <c:formatCode>0.0</c:formatCode>
                <c:ptCount val="13"/>
                <c:pt idx="0">
                  <c:v>1474.14</c:v>
                </c:pt>
                <c:pt idx="1">
                  <c:v>1551.81</c:v>
                </c:pt>
                <c:pt idx="2">
                  <c:v>1507.63</c:v>
                </c:pt>
                <c:pt idx="3">
                  <c:v>1574.14</c:v>
                </c:pt>
                <c:pt idx="4">
                  <c:v>1513.73</c:v>
                </c:pt>
                <c:pt idx="5">
                  <c:v>1536.68</c:v>
                </c:pt>
                <c:pt idx="6">
                  <c:v>1527.93</c:v>
                </c:pt>
                <c:pt idx="7">
                  <c:v>1525</c:v>
                </c:pt>
                <c:pt idx="8">
                  <c:v>1534.44</c:v>
                </c:pt>
                <c:pt idx="9">
                  <c:v>1524.79</c:v>
                </c:pt>
                <c:pt idx="10">
                  <c:v>1625.8</c:v>
                </c:pt>
                <c:pt idx="11">
                  <c:v>1638.87</c:v>
                </c:pt>
                <c:pt idx="12">
                  <c:v>1655.76</c:v>
                </c:pt>
              </c:numCache>
            </c:numRef>
          </c:val>
          <c:extLst>
            <c:ext xmlns:c16="http://schemas.microsoft.com/office/drawing/2014/chart" uri="{C3380CC4-5D6E-409C-BE32-E72D297353CC}">
              <c16:uniqueId val="{00000001-3255-4D8C-97AF-D8622FACF247}"/>
            </c:ext>
          </c:extLst>
        </c:ser>
        <c:ser>
          <c:idx val="2"/>
          <c:order val="2"/>
          <c:tx>
            <c:strRef>
              <c:f>Neiva!$E$15</c:f>
              <c:strCache>
                <c:ptCount val="1"/>
                <c:pt idx="0">
                  <c:v>ESTRATO 3 Y 4 ($/m3)</c:v>
                </c:pt>
              </c:strCache>
            </c:strRef>
          </c:tx>
          <c:spPr>
            <a:solidFill>
              <a:schemeClr val="accent3"/>
            </a:solidFill>
            <a:ln>
              <a:noFill/>
            </a:ln>
            <a:effectLst/>
          </c:spPr>
          <c:invertIfNegative val="0"/>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Neiva!$F$15:$R$15</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extLst>
            <c:ext xmlns:c16="http://schemas.microsoft.com/office/drawing/2014/chart" uri="{C3380CC4-5D6E-409C-BE32-E72D297353CC}">
              <c16:uniqueId val="{00000002-3255-4D8C-97AF-D8622FACF247}"/>
            </c:ext>
          </c:extLst>
        </c:ser>
        <c:ser>
          <c:idx val="3"/>
          <c:order val="3"/>
          <c:tx>
            <c:strRef>
              <c:f>Neiva!$E$16</c:f>
              <c:strCache>
                <c:ptCount val="1"/>
                <c:pt idx="0">
                  <c:v>ESTRATO 5 Y 6 ($/m3)</c:v>
                </c:pt>
              </c:strCache>
            </c:strRef>
          </c:tx>
          <c:spPr>
            <a:solidFill>
              <a:srgbClr val="00602B"/>
            </a:solidFill>
            <a:ln>
              <a:noFill/>
            </a:ln>
            <a:effectLst/>
          </c:spPr>
          <c:invertIfNegative val="0"/>
          <c:cat>
            <c:numRef>
              <c:f>Neiva!$F$4:$R$4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Neiva!$F$16:$R$16</c:f>
              <c:numCache>
                <c:formatCode>0.0</c:formatCode>
                <c:ptCount val="13"/>
                <c:pt idx="0">
                  <c:v>3257.0879999999997</c:v>
                </c:pt>
                <c:pt idx="1">
                  <c:v>3441.6</c:v>
                </c:pt>
                <c:pt idx="2">
                  <c:v>3330.9719999999998</c:v>
                </c:pt>
                <c:pt idx="3">
                  <c:v>3482.8679999999999</c:v>
                </c:pt>
                <c:pt idx="4">
                  <c:v>3334.5120000000002</c:v>
                </c:pt>
                <c:pt idx="5">
                  <c:v>3382.5239999999999</c:v>
                </c:pt>
                <c:pt idx="6">
                  <c:v>3361.884</c:v>
                </c:pt>
                <c:pt idx="7">
                  <c:v>3350.1959999999999</c:v>
                </c:pt>
                <c:pt idx="8">
                  <c:v>3370.5239999999999</c:v>
                </c:pt>
                <c:pt idx="9">
                  <c:v>3344.652</c:v>
                </c:pt>
                <c:pt idx="10">
                  <c:v>3583.98</c:v>
                </c:pt>
                <c:pt idx="11">
                  <c:v>3542.28</c:v>
                </c:pt>
                <c:pt idx="12">
                  <c:v>3575.1840000000002</c:v>
                </c:pt>
              </c:numCache>
            </c:numRef>
          </c:val>
          <c:extLst>
            <c:ext xmlns:c16="http://schemas.microsoft.com/office/drawing/2014/chart" uri="{C3380CC4-5D6E-409C-BE32-E72D297353CC}">
              <c16:uniqueId val="{00000003-3255-4D8C-97AF-D8622FACF24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Pasto!$F$5:$R$5</c:f>
              <c:numCache>
                <c:formatCode>0.0</c:formatCode>
                <c:ptCount val="13"/>
                <c:pt idx="0">
                  <c:v>1042.08</c:v>
                </c:pt>
                <c:pt idx="1">
                  <c:v>1087.3399999999999</c:v>
                </c:pt>
                <c:pt idx="2">
                  <c:v>1101.92</c:v>
                </c:pt>
                <c:pt idx="3">
                  <c:v>1166.9000000000001</c:v>
                </c:pt>
                <c:pt idx="4">
                  <c:v>943.11</c:v>
                </c:pt>
                <c:pt idx="5">
                  <c:v>981.24</c:v>
                </c:pt>
                <c:pt idx="6">
                  <c:v>916.5</c:v>
                </c:pt>
                <c:pt idx="7">
                  <c:v>901.73</c:v>
                </c:pt>
                <c:pt idx="8">
                  <c:v>952.91</c:v>
                </c:pt>
                <c:pt idx="9">
                  <c:v>923.8</c:v>
                </c:pt>
                <c:pt idx="10">
                  <c:v>996.95</c:v>
                </c:pt>
                <c:pt idx="11">
                  <c:v>1006.44</c:v>
                </c:pt>
                <c:pt idx="12">
                  <c:v>1033.47</c:v>
                </c:pt>
              </c:numCache>
            </c:numRef>
          </c:val>
          <c:extLst>
            <c:ext xmlns:c16="http://schemas.microsoft.com/office/drawing/2014/chart" uri="{C3380CC4-5D6E-409C-BE32-E72D297353CC}">
              <c16:uniqueId val="{00000000-7A3B-40FA-855C-B38B928DF535}"/>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Pasto!$F$6:$R$6</c:f>
              <c:numCache>
                <c:formatCode>0.0</c:formatCode>
                <c:ptCount val="13"/>
                <c:pt idx="0">
                  <c:v>844.95</c:v>
                </c:pt>
                <c:pt idx="1">
                  <c:v>946.76</c:v>
                </c:pt>
                <c:pt idx="2">
                  <c:v>833.69</c:v>
                </c:pt>
                <c:pt idx="3">
                  <c:v>895.22</c:v>
                </c:pt>
                <c:pt idx="4">
                  <c:v>974.42</c:v>
                </c:pt>
                <c:pt idx="5">
                  <c:v>956.88</c:v>
                </c:pt>
                <c:pt idx="6">
                  <c:v>980.4</c:v>
                </c:pt>
                <c:pt idx="7">
                  <c:v>969.87</c:v>
                </c:pt>
                <c:pt idx="8">
                  <c:v>928.23</c:v>
                </c:pt>
                <c:pt idx="9">
                  <c:v>915.47</c:v>
                </c:pt>
                <c:pt idx="10">
                  <c:v>1034.77</c:v>
                </c:pt>
                <c:pt idx="11">
                  <c:v>979.53</c:v>
                </c:pt>
                <c:pt idx="12">
                  <c:v>979.51</c:v>
                </c:pt>
              </c:numCache>
            </c:numRef>
          </c:val>
          <c:extLst>
            <c:ext xmlns:c16="http://schemas.microsoft.com/office/drawing/2014/chart" uri="{C3380CC4-5D6E-409C-BE32-E72D297353CC}">
              <c16:uniqueId val="{00000001-7A3B-40FA-855C-B38B928DF535}"/>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Pasto!$F$7:$R$7</c:f>
              <c:numCache>
                <c:formatCode>0.0</c:formatCode>
                <c:ptCount val="13"/>
                <c:pt idx="0">
                  <c:v>806.22</c:v>
                </c:pt>
                <c:pt idx="1">
                  <c:v>812.32</c:v>
                </c:pt>
                <c:pt idx="2">
                  <c:v>820.85</c:v>
                </c:pt>
                <c:pt idx="3">
                  <c:v>822.17</c:v>
                </c:pt>
                <c:pt idx="4">
                  <c:v>843.23</c:v>
                </c:pt>
                <c:pt idx="5">
                  <c:v>865.81</c:v>
                </c:pt>
                <c:pt idx="6">
                  <c:v>884.73</c:v>
                </c:pt>
                <c:pt idx="7">
                  <c:v>902.09</c:v>
                </c:pt>
                <c:pt idx="8">
                  <c:v>913.22</c:v>
                </c:pt>
                <c:pt idx="9">
                  <c:v>930.11</c:v>
                </c:pt>
                <c:pt idx="10">
                  <c:v>932.75</c:v>
                </c:pt>
                <c:pt idx="11">
                  <c:v>950.32</c:v>
                </c:pt>
                <c:pt idx="12">
                  <c:v>948.67</c:v>
                </c:pt>
              </c:numCache>
            </c:numRef>
          </c:val>
          <c:extLst>
            <c:ext xmlns:c16="http://schemas.microsoft.com/office/drawing/2014/chart" uri="{C3380CC4-5D6E-409C-BE32-E72D297353CC}">
              <c16:uniqueId val="{00000002-7A3B-40FA-855C-B38B928DF53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Pasto!$F$8:$R$8</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948.67</c:v>
                </c:pt>
              </c:numCache>
            </c:numRef>
          </c:val>
          <c:smooth val="0"/>
          <c:extLst>
            <c:ext xmlns:c16="http://schemas.microsoft.com/office/drawing/2014/chart" uri="{C3380CC4-5D6E-409C-BE32-E72D297353CC}">
              <c16:uniqueId val="{00000003-7A3B-40FA-855C-B38B928DF53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Pasto!$F$13:$R$13</c:f>
              <c:numCache>
                <c:formatCode>0.0</c:formatCode>
                <c:ptCount val="13"/>
                <c:pt idx="0">
                  <c:v>1197.3900000000001</c:v>
                </c:pt>
                <c:pt idx="1">
                  <c:v>1261.5999999999999</c:v>
                </c:pt>
                <c:pt idx="2">
                  <c:v>1228.8499999999999</c:v>
                </c:pt>
                <c:pt idx="3">
                  <c:v>1284.1400000000001</c:v>
                </c:pt>
                <c:pt idx="4">
                  <c:v>1226.5899999999999</c:v>
                </c:pt>
                <c:pt idx="5">
                  <c:v>1249.45</c:v>
                </c:pt>
                <c:pt idx="6">
                  <c:v>1237.5</c:v>
                </c:pt>
                <c:pt idx="7">
                  <c:v>1235.4100000000001</c:v>
                </c:pt>
                <c:pt idx="8">
                  <c:v>1246.07</c:v>
                </c:pt>
                <c:pt idx="9">
                  <c:v>1235.97</c:v>
                </c:pt>
                <c:pt idx="10">
                  <c:v>1319.23</c:v>
                </c:pt>
                <c:pt idx="11">
                  <c:v>1329.81</c:v>
                </c:pt>
                <c:pt idx="12">
                  <c:v>1343.51</c:v>
                </c:pt>
              </c:numCache>
            </c:numRef>
          </c:val>
          <c:extLst>
            <c:ext xmlns:c16="http://schemas.microsoft.com/office/drawing/2014/chart" uri="{C3380CC4-5D6E-409C-BE32-E72D297353CC}">
              <c16:uniqueId val="{00000000-3FED-42D4-A4B5-3D32D272901F}"/>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Pasto!$F$14:$R$14</c:f>
              <c:numCache>
                <c:formatCode>0.0</c:formatCode>
                <c:ptCount val="13"/>
                <c:pt idx="0">
                  <c:v>1494.42</c:v>
                </c:pt>
                <c:pt idx="1">
                  <c:v>1571.71</c:v>
                </c:pt>
                <c:pt idx="2">
                  <c:v>1531.43</c:v>
                </c:pt>
                <c:pt idx="3">
                  <c:v>1600.54</c:v>
                </c:pt>
                <c:pt idx="4">
                  <c:v>1530.96</c:v>
                </c:pt>
                <c:pt idx="5">
                  <c:v>1558.47</c:v>
                </c:pt>
                <c:pt idx="6">
                  <c:v>1544.26</c:v>
                </c:pt>
                <c:pt idx="7">
                  <c:v>1539.57</c:v>
                </c:pt>
                <c:pt idx="8">
                  <c:v>1555.19</c:v>
                </c:pt>
                <c:pt idx="9">
                  <c:v>1541.14</c:v>
                </c:pt>
                <c:pt idx="10">
                  <c:v>1647.13</c:v>
                </c:pt>
                <c:pt idx="11">
                  <c:v>1660.43</c:v>
                </c:pt>
                <c:pt idx="12">
                  <c:v>1677.21</c:v>
                </c:pt>
              </c:numCache>
            </c:numRef>
          </c:val>
          <c:extLst>
            <c:ext xmlns:c16="http://schemas.microsoft.com/office/drawing/2014/chart" uri="{C3380CC4-5D6E-409C-BE32-E72D297353CC}">
              <c16:uniqueId val="{00000001-3FED-42D4-A4B5-3D32D272901F}"/>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Pasto!$F$15:$R$15</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948.67</c:v>
                </c:pt>
              </c:numCache>
            </c:numRef>
          </c:val>
          <c:extLst>
            <c:ext xmlns:c16="http://schemas.microsoft.com/office/drawing/2014/chart" uri="{C3380CC4-5D6E-409C-BE32-E72D297353CC}">
              <c16:uniqueId val="{00000002-3FED-42D4-A4B5-3D32D272901F}"/>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Pasto!$F$16:$R$16</c:f>
              <c:numCache>
                <c:formatCode>0.0</c:formatCode>
                <c:ptCount val="13"/>
                <c:pt idx="0">
                  <c:v>3257.0879999999997</c:v>
                </c:pt>
                <c:pt idx="1">
                  <c:v>3441.6</c:v>
                </c:pt>
                <c:pt idx="2">
                  <c:v>3330.9719999999998</c:v>
                </c:pt>
                <c:pt idx="3">
                  <c:v>3482.8679999999999</c:v>
                </c:pt>
                <c:pt idx="4">
                  <c:v>3334.5120000000002</c:v>
                </c:pt>
                <c:pt idx="5">
                  <c:v>3382.5239999999999</c:v>
                </c:pt>
                <c:pt idx="6">
                  <c:v>3361.884</c:v>
                </c:pt>
                <c:pt idx="7">
                  <c:v>3350.1959999999999</c:v>
                </c:pt>
                <c:pt idx="8">
                  <c:v>3370.5239999999999</c:v>
                </c:pt>
                <c:pt idx="9">
                  <c:v>3344.652</c:v>
                </c:pt>
                <c:pt idx="10">
                  <c:v>3583.98</c:v>
                </c:pt>
                <c:pt idx="11">
                  <c:v>3542.28</c:v>
                </c:pt>
                <c:pt idx="12">
                  <c:v>1033.1016299999999</c:v>
                </c:pt>
              </c:numCache>
            </c:numRef>
          </c:val>
          <c:extLst>
            <c:ext xmlns:c16="http://schemas.microsoft.com/office/drawing/2014/chart" uri="{C3380CC4-5D6E-409C-BE32-E72D297353CC}">
              <c16:uniqueId val="{00000003-3FED-42D4-A4B5-3D32D272901F}"/>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Pereira!$F$5:$R$5</c:f>
              <c:numCache>
                <c:formatCode>0.0</c:formatCode>
                <c:ptCount val="13"/>
                <c:pt idx="0">
                  <c:v>991.84</c:v>
                </c:pt>
                <c:pt idx="1">
                  <c:v>972.39</c:v>
                </c:pt>
                <c:pt idx="2">
                  <c:v>975.82</c:v>
                </c:pt>
                <c:pt idx="3">
                  <c:v>1035.51</c:v>
                </c:pt>
                <c:pt idx="4">
                  <c:v>1074.01</c:v>
                </c:pt>
                <c:pt idx="5">
                  <c:v>1053.67</c:v>
                </c:pt>
                <c:pt idx="6">
                  <c:v>1042.54</c:v>
                </c:pt>
                <c:pt idx="7">
                  <c:v>992.34</c:v>
                </c:pt>
                <c:pt idx="8">
                  <c:v>1058.95</c:v>
                </c:pt>
                <c:pt idx="9">
                  <c:v>1032.1500000000001</c:v>
                </c:pt>
                <c:pt idx="10">
                  <c:v>1084.04</c:v>
                </c:pt>
                <c:pt idx="11">
                  <c:v>1170.8399999999999</c:v>
                </c:pt>
                <c:pt idx="12">
                  <c:v>1170.8399999999999</c:v>
                </c:pt>
              </c:numCache>
            </c:numRef>
          </c:val>
          <c:extLst>
            <c:ext xmlns:c16="http://schemas.microsoft.com/office/drawing/2014/chart" uri="{C3380CC4-5D6E-409C-BE32-E72D297353CC}">
              <c16:uniqueId val="{00000000-0D75-4D72-9104-ABEE38261575}"/>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Pereira!$F$6:$R$6</c:f>
              <c:numCache>
                <c:formatCode>0.0</c:formatCode>
                <c:ptCount val="13"/>
                <c:pt idx="0">
                  <c:v>482.61</c:v>
                </c:pt>
                <c:pt idx="1">
                  <c:v>484.65</c:v>
                </c:pt>
                <c:pt idx="2">
                  <c:v>464.35</c:v>
                </c:pt>
                <c:pt idx="3">
                  <c:v>482.73</c:v>
                </c:pt>
                <c:pt idx="4">
                  <c:v>426.57</c:v>
                </c:pt>
                <c:pt idx="5">
                  <c:v>485.05</c:v>
                </c:pt>
                <c:pt idx="6">
                  <c:v>472.76</c:v>
                </c:pt>
                <c:pt idx="7">
                  <c:v>442.65</c:v>
                </c:pt>
                <c:pt idx="8">
                  <c:v>456.78</c:v>
                </c:pt>
                <c:pt idx="9">
                  <c:v>433.82</c:v>
                </c:pt>
                <c:pt idx="10">
                  <c:v>455.47</c:v>
                </c:pt>
                <c:pt idx="11">
                  <c:v>455.02</c:v>
                </c:pt>
                <c:pt idx="12">
                  <c:v>455.02</c:v>
                </c:pt>
              </c:numCache>
            </c:numRef>
          </c:val>
          <c:extLst>
            <c:ext xmlns:c16="http://schemas.microsoft.com/office/drawing/2014/chart" uri="{C3380CC4-5D6E-409C-BE32-E72D297353CC}">
              <c16:uniqueId val="{00000001-0D75-4D72-9104-ABEE38261575}"/>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Pereira!$F$7:$R$7</c:f>
              <c:numCache>
                <c:formatCode>0.0</c:formatCode>
                <c:ptCount val="13"/>
                <c:pt idx="0">
                  <c:v>375.5</c:v>
                </c:pt>
                <c:pt idx="1">
                  <c:v>375.5</c:v>
                </c:pt>
                <c:pt idx="2">
                  <c:v>375.5</c:v>
                </c:pt>
                <c:pt idx="3">
                  <c:v>375.5</c:v>
                </c:pt>
                <c:pt idx="4">
                  <c:v>396.6</c:v>
                </c:pt>
                <c:pt idx="5">
                  <c:v>396.6</c:v>
                </c:pt>
                <c:pt idx="6">
                  <c:v>396.6</c:v>
                </c:pt>
                <c:pt idx="7">
                  <c:v>396.6</c:v>
                </c:pt>
                <c:pt idx="8">
                  <c:v>396.6</c:v>
                </c:pt>
                <c:pt idx="9">
                  <c:v>396.6</c:v>
                </c:pt>
                <c:pt idx="10">
                  <c:v>396.6</c:v>
                </c:pt>
                <c:pt idx="11">
                  <c:v>396.6</c:v>
                </c:pt>
                <c:pt idx="12">
                  <c:v>396.6</c:v>
                </c:pt>
              </c:numCache>
            </c:numRef>
          </c:val>
          <c:extLst>
            <c:ext xmlns:c16="http://schemas.microsoft.com/office/drawing/2014/chart" uri="{C3380CC4-5D6E-409C-BE32-E72D297353CC}">
              <c16:uniqueId val="{00000002-0D75-4D72-9104-ABEE3826157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Pereira!$F$8:$R$8</c:f>
              <c:numCache>
                <c:formatCode>0.0</c:formatCode>
                <c:ptCount val="13"/>
                <c:pt idx="0">
                  <c:v>1939.48</c:v>
                </c:pt>
                <c:pt idx="1">
                  <c:v>1922.44</c:v>
                </c:pt>
                <c:pt idx="2">
                  <c:v>1904.78</c:v>
                </c:pt>
                <c:pt idx="3">
                  <c:v>1983.18</c:v>
                </c:pt>
                <c:pt idx="4">
                  <c:v>1991.19</c:v>
                </c:pt>
                <c:pt idx="5">
                  <c:v>2029.87</c:v>
                </c:pt>
                <c:pt idx="6">
                  <c:v>2006.27</c:v>
                </c:pt>
                <c:pt idx="7">
                  <c:v>1925.89</c:v>
                </c:pt>
                <c:pt idx="8">
                  <c:v>2006.32</c:v>
                </c:pt>
                <c:pt idx="9">
                  <c:v>1956.87</c:v>
                </c:pt>
                <c:pt idx="10">
                  <c:v>2033.52</c:v>
                </c:pt>
                <c:pt idx="11">
                  <c:v>2121.38</c:v>
                </c:pt>
                <c:pt idx="12">
                  <c:v>2121.38</c:v>
                </c:pt>
              </c:numCache>
            </c:numRef>
          </c:val>
          <c:smooth val="0"/>
          <c:extLst>
            <c:ext xmlns:c16="http://schemas.microsoft.com/office/drawing/2014/chart" uri="{C3380CC4-5D6E-409C-BE32-E72D297353CC}">
              <c16:uniqueId val="{00000003-0D75-4D72-9104-ABEE3826157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Pereira!$F$13:$R$13</c:f>
              <c:numCache>
                <c:formatCode>0.0</c:formatCode>
                <c:ptCount val="13"/>
                <c:pt idx="0">
                  <c:v>881.58</c:v>
                </c:pt>
                <c:pt idx="1">
                  <c:v>877.63</c:v>
                </c:pt>
                <c:pt idx="2">
                  <c:v>867.65</c:v>
                </c:pt>
                <c:pt idx="3">
                  <c:v>902.63</c:v>
                </c:pt>
                <c:pt idx="4">
                  <c:v>904.05</c:v>
                </c:pt>
                <c:pt idx="5">
                  <c:v>927.29</c:v>
                </c:pt>
                <c:pt idx="6">
                  <c:v>917.57</c:v>
                </c:pt>
                <c:pt idx="7">
                  <c:v>884.99</c:v>
                </c:pt>
                <c:pt idx="8">
                  <c:v>919.5</c:v>
                </c:pt>
                <c:pt idx="9">
                  <c:v>898.69</c:v>
                </c:pt>
                <c:pt idx="10">
                  <c:v>931.44</c:v>
                </c:pt>
                <c:pt idx="11">
                  <c:v>964.95</c:v>
                </c:pt>
                <c:pt idx="12">
                  <c:v>964.95</c:v>
                </c:pt>
              </c:numCache>
            </c:numRef>
          </c:val>
          <c:extLst>
            <c:ext xmlns:c16="http://schemas.microsoft.com/office/drawing/2014/chart" uri="{C3380CC4-5D6E-409C-BE32-E72D297353CC}">
              <c16:uniqueId val="{00000000-EBFD-4EE5-BF40-711F38DD88D8}"/>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Pereira!$F$14:$R$14</c:f>
              <c:numCache>
                <c:formatCode>0.0</c:formatCode>
                <c:ptCount val="13"/>
                <c:pt idx="0">
                  <c:v>1106.3599999999999</c:v>
                </c:pt>
                <c:pt idx="1">
                  <c:v>1103.17</c:v>
                </c:pt>
                <c:pt idx="2">
                  <c:v>1090.23</c:v>
                </c:pt>
                <c:pt idx="3">
                  <c:v>1134.54</c:v>
                </c:pt>
                <c:pt idx="4">
                  <c:v>1141.94</c:v>
                </c:pt>
                <c:pt idx="5">
                  <c:v>1165.44</c:v>
                </c:pt>
                <c:pt idx="6">
                  <c:v>1153.6500000000001</c:v>
                </c:pt>
                <c:pt idx="7">
                  <c:v>1111.99</c:v>
                </c:pt>
                <c:pt idx="8">
                  <c:v>1155.3900000000001</c:v>
                </c:pt>
                <c:pt idx="9">
                  <c:v>1129.49</c:v>
                </c:pt>
                <c:pt idx="10">
                  <c:v>1170.6300000000001</c:v>
                </c:pt>
                <c:pt idx="11">
                  <c:v>1212.0999999999999</c:v>
                </c:pt>
                <c:pt idx="12">
                  <c:v>1212.0999999999999</c:v>
                </c:pt>
              </c:numCache>
            </c:numRef>
          </c:val>
          <c:extLst>
            <c:ext xmlns:c16="http://schemas.microsoft.com/office/drawing/2014/chart" uri="{C3380CC4-5D6E-409C-BE32-E72D297353CC}">
              <c16:uniqueId val="{00000001-EBFD-4EE5-BF40-711F38DD88D8}"/>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Pereira!$F$15:$R$15</c:f>
              <c:numCache>
                <c:formatCode>0.0</c:formatCode>
                <c:ptCount val="13"/>
                <c:pt idx="0">
                  <c:v>1939.48</c:v>
                </c:pt>
                <c:pt idx="1">
                  <c:v>1922.44</c:v>
                </c:pt>
                <c:pt idx="2">
                  <c:v>1904.78</c:v>
                </c:pt>
                <c:pt idx="3">
                  <c:v>1983.18</c:v>
                </c:pt>
                <c:pt idx="4">
                  <c:v>1991.19</c:v>
                </c:pt>
                <c:pt idx="5">
                  <c:v>2029.87</c:v>
                </c:pt>
                <c:pt idx="6">
                  <c:v>2006.27</c:v>
                </c:pt>
                <c:pt idx="7">
                  <c:v>1925.89</c:v>
                </c:pt>
                <c:pt idx="8">
                  <c:v>2006.32</c:v>
                </c:pt>
                <c:pt idx="9">
                  <c:v>1956.87</c:v>
                </c:pt>
                <c:pt idx="10">
                  <c:v>2033.52</c:v>
                </c:pt>
                <c:pt idx="11">
                  <c:v>2121.38</c:v>
                </c:pt>
                <c:pt idx="12">
                  <c:v>2121.38</c:v>
                </c:pt>
              </c:numCache>
            </c:numRef>
          </c:val>
          <c:extLst>
            <c:ext xmlns:c16="http://schemas.microsoft.com/office/drawing/2014/chart" uri="{C3380CC4-5D6E-409C-BE32-E72D297353CC}">
              <c16:uniqueId val="{00000002-EBFD-4EE5-BF40-711F38DD88D8}"/>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Pereira!$F$16:$R$16</c:f>
              <c:numCache>
                <c:formatCode>0.0</c:formatCode>
                <c:ptCount val="13"/>
                <c:pt idx="0">
                  <c:v>2327.3759999999997</c:v>
                </c:pt>
                <c:pt idx="1">
                  <c:v>2306.9279999999999</c:v>
                </c:pt>
                <c:pt idx="2">
                  <c:v>2285.7359999999999</c:v>
                </c:pt>
                <c:pt idx="3">
                  <c:v>2379.8159999999998</c:v>
                </c:pt>
                <c:pt idx="4">
                  <c:v>2389.4279999999999</c:v>
                </c:pt>
                <c:pt idx="5">
                  <c:v>2435.8439999999996</c:v>
                </c:pt>
                <c:pt idx="6">
                  <c:v>2407.5239999999999</c:v>
                </c:pt>
                <c:pt idx="7">
                  <c:v>2311.0680000000002</c:v>
                </c:pt>
                <c:pt idx="8">
                  <c:v>2407.5839999999998</c:v>
                </c:pt>
                <c:pt idx="9">
                  <c:v>2348.2439999999997</c:v>
                </c:pt>
                <c:pt idx="10">
                  <c:v>2440.2239999999997</c:v>
                </c:pt>
                <c:pt idx="11">
                  <c:v>2545.6559999999999</c:v>
                </c:pt>
                <c:pt idx="12">
                  <c:v>2545.6559999999999</c:v>
                </c:pt>
              </c:numCache>
            </c:numRef>
          </c:val>
          <c:extLst>
            <c:ext xmlns:c16="http://schemas.microsoft.com/office/drawing/2014/chart" uri="{C3380CC4-5D6E-409C-BE32-E72D297353CC}">
              <c16:uniqueId val="{00000003-EBFD-4EE5-BF40-711F38DD88D8}"/>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2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Popayán!$F$5:$R$5</c:f>
              <c:numCache>
                <c:formatCode>0.0</c:formatCode>
                <c:ptCount val="13"/>
                <c:pt idx="0">
                  <c:v>1042.08</c:v>
                </c:pt>
                <c:pt idx="1">
                  <c:v>1087.3399999999999</c:v>
                </c:pt>
                <c:pt idx="2">
                  <c:v>1101.92</c:v>
                </c:pt>
                <c:pt idx="3">
                  <c:v>1166.9000000000001</c:v>
                </c:pt>
                <c:pt idx="4">
                  <c:v>943.11</c:v>
                </c:pt>
                <c:pt idx="5">
                  <c:v>981.24</c:v>
                </c:pt>
                <c:pt idx="6">
                  <c:v>916.5</c:v>
                </c:pt>
                <c:pt idx="7">
                  <c:v>901.73</c:v>
                </c:pt>
                <c:pt idx="8">
                  <c:v>952.91</c:v>
                </c:pt>
                <c:pt idx="9">
                  <c:v>923.8</c:v>
                </c:pt>
                <c:pt idx="10">
                  <c:v>996.95</c:v>
                </c:pt>
                <c:pt idx="11">
                  <c:v>1006.44</c:v>
                </c:pt>
                <c:pt idx="12">
                  <c:v>1033.47</c:v>
                </c:pt>
              </c:numCache>
            </c:numRef>
          </c:val>
          <c:extLst>
            <c:ext xmlns:c16="http://schemas.microsoft.com/office/drawing/2014/chart" uri="{C3380CC4-5D6E-409C-BE32-E72D297353CC}">
              <c16:uniqueId val="{00000000-F532-43F6-B857-557615FB2C60}"/>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Popayán!$F$6:$R$6</c:f>
              <c:numCache>
                <c:formatCode>0.0</c:formatCode>
                <c:ptCount val="13"/>
                <c:pt idx="0">
                  <c:v>844.95</c:v>
                </c:pt>
                <c:pt idx="1">
                  <c:v>946.76</c:v>
                </c:pt>
                <c:pt idx="2">
                  <c:v>833.69</c:v>
                </c:pt>
                <c:pt idx="3">
                  <c:v>895.22</c:v>
                </c:pt>
                <c:pt idx="4">
                  <c:v>974.42</c:v>
                </c:pt>
                <c:pt idx="5">
                  <c:v>956.88</c:v>
                </c:pt>
                <c:pt idx="6">
                  <c:v>980.4</c:v>
                </c:pt>
                <c:pt idx="7">
                  <c:v>969.87</c:v>
                </c:pt>
                <c:pt idx="8">
                  <c:v>928.23</c:v>
                </c:pt>
                <c:pt idx="9">
                  <c:v>915.47</c:v>
                </c:pt>
                <c:pt idx="10">
                  <c:v>1034.77</c:v>
                </c:pt>
                <c:pt idx="11">
                  <c:v>979.53</c:v>
                </c:pt>
                <c:pt idx="12">
                  <c:v>979.51</c:v>
                </c:pt>
              </c:numCache>
            </c:numRef>
          </c:val>
          <c:extLst>
            <c:ext xmlns:c16="http://schemas.microsoft.com/office/drawing/2014/chart" uri="{C3380CC4-5D6E-409C-BE32-E72D297353CC}">
              <c16:uniqueId val="{00000001-F532-43F6-B857-557615FB2C60}"/>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Popayán!$F$7:$R$7</c:f>
              <c:numCache>
                <c:formatCode>0.0</c:formatCode>
                <c:ptCount val="13"/>
                <c:pt idx="0">
                  <c:v>806.22</c:v>
                </c:pt>
                <c:pt idx="1">
                  <c:v>812.32</c:v>
                </c:pt>
                <c:pt idx="2">
                  <c:v>820.85</c:v>
                </c:pt>
                <c:pt idx="3">
                  <c:v>822.17</c:v>
                </c:pt>
                <c:pt idx="4">
                  <c:v>843.23</c:v>
                </c:pt>
                <c:pt idx="5">
                  <c:v>865.81</c:v>
                </c:pt>
                <c:pt idx="6">
                  <c:v>884.73</c:v>
                </c:pt>
                <c:pt idx="7">
                  <c:v>902.09</c:v>
                </c:pt>
                <c:pt idx="8">
                  <c:v>913.22</c:v>
                </c:pt>
                <c:pt idx="9">
                  <c:v>930.11</c:v>
                </c:pt>
                <c:pt idx="10">
                  <c:v>932.75</c:v>
                </c:pt>
                <c:pt idx="11">
                  <c:v>950.32</c:v>
                </c:pt>
                <c:pt idx="12">
                  <c:v>948.67</c:v>
                </c:pt>
              </c:numCache>
            </c:numRef>
          </c:val>
          <c:extLst>
            <c:ext xmlns:c16="http://schemas.microsoft.com/office/drawing/2014/chart" uri="{C3380CC4-5D6E-409C-BE32-E72D297353CC}">
              <c16:uniqueId val="{00000002-F532-43F6-B857-557615FB2C6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smooth val="0"/>
          <c:extLst>
            <c:ext xmlns:c16="http://schemas.microsoft.com/office/drawing/2014/chart" uri="{C3380CC4-5D6E-409C-BE32-E72D297353CC}">
              <c16:uniqueId val="{00000003-F532-43F6-B857-557615FB2C6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Popayán!$F$13:$R$13</c:f>
              <c:numCache>
                <c:formatCode>0.0</c:formatCode>
                <c:ptCount val="13"/>
                <c:pt idx="0">
                  <c:v>1136.98</c:v>
                </c:pt>
                <c:pt idx="1">
                  <c:v>1201.56</c:v>
                </c:pt>
                <c:pt idx="2">
                  <c:v>1166.33</c:v>
                </c:pt>
                <c:pt idx="3">
                  <c:v>1217.71</c:v>
                </c:pt>
                <c:pt idx="4">
                  <c:v>1165.24</c:v>
                </c:pt>
                <c:pt idx="5">
                  <c:v>1183.47</c:v>
                </c:pt>
                <c:pt idx="6">
                  <c:v>1176.21</c:v>
                </c:pt>
                <c:pt idx="7">
                  <c:v>1171.3599999999999</c:v>
                </c:pt>
                <c:pt idx="8">
                  <c:v>1180.6099999999999</c:v>
                </c:pt>
                <c:pt idx="9">
                  <c:v>1172.01</c:v>
                </c:pt>
                <c:pt idx="10">
                  <c:v>1250.9000000000001</c:v>
                </c:pt>
                <c:pt idx="11">
                  <c:v>1261.02</c:v>
                </c:pt>
                <c:pt idx="12">
                  <c:v>1273.99</c:v>
                </c:pt>
              </c:numCache>
            </c:numRef>
          </c:val>
          <c:extLst>
            <c:ext xmlns:c16="http://schemas.microsoft.com/office/drawing/2014/chart" uri="{C3380CC4-5D6E-409C-BE32-E72D297353CC}">
              <c16:uniqueId val="{00000000-6EBD-4209-AF3C-0CF31F881279}"/>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Popayán!$F$14:$R$14</c:f>
              <c:numCache>
                <c:formatCode>0.0</c:formatCode>
                <c:ptCount val="13"/>
                <c:pt idx="0">
                  <c:v>1419.13</c:v>
                </c:pt>
                <c:pt idx="1">
                  <c:v>1499.22</c:v>
                </c:pt>
                <c:pt idx="2">
                  <c:v>1455.42</c:v>
                </c:pt>
                <c:pt idx="3">
                  <c:v>1520.34</c:v>
                </c:pt>
                <c:pt idx="4">
                  <c:v>1454.81</c:v>
                </c:pt>
                <c:pt idx="5">
                  <c:v>1477.36</c:v>
                </c:pt>
                <c:pt idx="6">
                  <c:v>1468.38</c:v>
                </c:pt>
                <c:pt idx="7">
                  <c:v>1462.31</c:v>
                </c:pt>
                <c:pt idx="8">
                  <c:v>1473.74</c:v>
                </c:pt>
                <c:pt idx="9">
                  <c:v>1463.23</c:v>
                </c:pt>
                <c:pt idx="10">
                  <c:v>1561.56</c:v>
                </c:pt>
                <c:pt idx="11">
                  <c:v>1574.02</c:v>
                </c:pt>
                <c:pt idx="12">
                  <c:v>1590.22</c:v>
                </c:pt>
              </c:numCache>
            </c:numRef>
          </c:val>
          <c:extLst>
            <c:ext xmlns:c16="http://schemas.microsoft.com/office/drawing/2014/chart" uri="{C3380CC4-5D6E-409C-BE32-E72D297353CC}">
              <c16:uniqueId val="{00000001-6EBD-4209-AF3C-0CF31F881279}"/>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Popayán!$F$15:$R$15</c:f>
              <c:numCache>
                <c:formatCode>0.0</c:formatCode>
                <c:ptCount val="13"/>
                <c:pt idx="0">
                  <c:v>2714.24</c:v>
                </c:pt>
                <c:pt idx="1">
                  <c:v>2868</c:v>
                </c:pt>
                <c:pt idx="2">
                  <c:v>2775.81</c:v>
                </c:pt>
                <c:pt idx="3">
                  <c:v>2902.39</c:v>
                </c:pt>
                <c:pt idx="4">
                  <c:v>2778.76</c:v>
                </c:pt>
                <c:pt idx="5">
                  <c:v>2818.77</c:v>
                </c:pt>
                <c:pt idx="6">
                  <c:v>2801.57</c:v>
                </c:pt>
                <c:pt idx="7">
                  <c:v>2791.83</c:v>
                </c:pt>
                <c:pt idx="8">
                  <c:v>2808.77</c:v>
                </c:pt>
                <c:pt idx="9">
                  <c:v>2787.21</c:v>
                </c:pt>
                <c:pt idx="10">
                  <c:v>2986.65</c:v>
                </c:pt>
                <c:pt idx="11">
                  <c:v>2951.9</c:v>
                </c:pt>
                <c:pt idx="12">
                  <c:v>2979.32</c:v>
                </c:pt>
              </c:numCache>
            </c:numRef>
          </c:val>
          <c:extLst>
            <c:ext xmlns:c16="http://schemas.microsoft.com/office/drawing/2014/chart" uri="{C3380CC4-5D6E-409C-BE32-E72D297353CC}">
              <c16:uniqueId val="{00000002-6EBD-4209-AF3C-0CF31F881279}"/>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Popayán!$F$16:$R$16</c:f>
              <c:numCache>
                <c:formatCode>0.0</c:formatCode>
                <c:ptCount val="13"/>
                <c:pt idx="0">
                  <c:v>3257.0879999999997</c:v>
                </c:pt>
                <c:pt idx="1">
                  <c:v>3441.6</c:v>
                </c:pt>
                <c:pt idx="2">
                  <c:v>3330.9719999999998</c:v>
                </c:pt>
                <c:pt idx="3">
                  <c:v>3482.8679999999999</c:v>
                </c:pt>
                <c:pt idx="4">
                  <c:v>3334.5120000000002</c:v>
                </c:pt>
                <c:pt idx="5">
                  <c:v>3382.5239999999999</c:v>
                </c:pt>
                <c:pt idx="6">
                  <c:v>3361.884</c:v>
                </c:pt>
                <c:pt idx="7">
                  <c:v>3350.1959999999999</c:v>
                </c:pt>
                <c:pt idx="8">
                  <c:v>3370.5239999999999</c:v>
                </c:pt>
                <c:pt idx="9">
                  <c:v>3344.652</c:v>
                </c:pt>
                <c:pt idx="10">
                  <c:v>3583.98</c:v>
                </c:pt>
                <c:pt idx="11">
                  <c:v>3542.28</c:v>
                </c:pt>
                <c:pt idx="12">
                  <c:v>3575.1840000000002</c:v>
                </c:pt>
              </c:numCache>
            </c:numRef>
          </c:val>
          <c:extLst>
            <c:ext xmlns:c16="http://schemas.microsoft.com/office/drawing/2014/chart" uri="{C3380CC4-5D6E-409C-BE32-E72D297353CC}">
              <c16:uniqueId val="{00000003-6EBD-4209-AF3C-0CF31F8812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Empresa De Servicios Publicos</a:t>
            </a:r>
          </a:p>
          <a:p>
            <a:pPr>
              <a:defRPr sz="1100" b="1">
                <a:solidFill>
                  <a:sysClr val="windowText" lastClr="000000"/>
                </a:solidFill>
              </a:defRPr>
            </a:pPr>
            <a:r>
              <a:rPr lang="es-CO" sz="1100" b="1">
                <a:solidFill>
                  <a:sysClr val="windowText" lastClr="000000"/>
                </a:solidFill>
              </a:rPr>
              <a:t>Mercado Guajira -  Principal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Riohacha!$F$5:$R$5</c:f>
              <c:numCache>
                <c:formatCode>0</c:formatCode>
                <c:ptCount val="13"/>
                <c:pt idx="0">
                  <c:v>985</c:v>
                </c:pt>
                <c:pt idx="1">
                  <c:v>1027</c:v>
                </c:pt>
                <c:pt idx="2">
                  <c:v>1014</c:v>
                </c:pt>
                <c:pt idx="3">
                  <c:v>1055</c:v>
                </c:pt>
                <c:pt idx="4">
                  <c:v>964</c:v>
                </c:pt>
                <c:pt idx="5">
                  <c:v>994</c:v>
                </c:pt>
                <c:pt idx="6">
                  <c:v>885</c:v>
                </c:pt>
                <c:pt idx="7">
                  <c:v>885</c:v>
                </c:pt>
                <c:pt idx="8">
                  <c:v>940</c:v>
                </c:pt>
                <c:pt idx="9">
                  <c:v>940</c:v>
                </c:pt>
                <c:pt idx="10">
                  <c:v>1034</c:v>
                </c:pt>
                <c:pt idx="11">
                  <c:v>1101</c:v>
                </c:pt>
                <c:pt idx="12">
                  <c:v>1089</c:v>
                </c:pt>
              </c:numCache>
            </c:numRef>
          </c:val>
          <c:extLst>
            <c:ext xmlns:c16="http://schemas.microsoft.com/office/drawing/2014/chart" uri="{C3380CC4-5D6E-409C-BE32-E72D297353CC}">
              <c16:uniqueId val="{00000000-115B-46C3-A64A-0439239B42D9}"/>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Riohacha!$F$6:$R$6</c:f>
              <c:numCache>
                <c:formatCode>0</c:formatCode>
                <c:ptCount val="13"/>
                <c:pt idx="0">
                  <c:v>299</c:v>
                </c:pt>
                <c:pt idx="1">
                  <c:v>312</c:v>
                </c:pt>
                <c:pt idx="2">
                  <c:v>309</c:v>
                </c:pt>
                <c:pt idx="3">
                  <c:v>314</c:v>
                </c:pt>
                <c:pt idx="4">
                  <c:v>336</c:v>
                </c:pt>
                <c:pt idx="5">
                  <c:v>346</c:v>
                </c:pt>
                <c:pt idx="6">
                  <c:v>310</c:v>
                </c:pt>
                <c:pt idx="7">
                  <c:v>310</c:v>
                </c:pt>
                <c:pt idx="8">
                  <c:v>329</c:v>
                </c:pt>
                <c:pt idx="9">
                  <c:v>329</c:v>
                </c:pt>
                <c:pt idx="10">
                  <c:v>369</c:v>
                </c:pt>
                <c:pt idx="11">
                  <c:v>396</c:v>
                </c:pt>
                <c:pt idx="12">
                  <c:v>392</c:v>
                </c:pt>
              </c:numCache>
            </c:numRef>
          </c:val>
          <c:extLst>
            <c:ext xmlns:c16="http://schemas.microsoft.com/office/drawing/2014/chart" uri="{C3380CC4-5D6E-409C-BE32-E72D297353CC}">
              <c16:uniqueId val="{00000001-115B-46C3-A64A-0439239B42D9}"/>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Riohacha!$F$7:$R$7</c:f>
              <c:numCache>
                <c:formatCode>0</c:formatCode>
                <c:ptCount val="13"/>
                <c:pt idx="0">
                  <c:v>715</c:v>
                </c:pt>
                <c:pt idx="1">
                  <c:v>720</c:v>
                </c:pt>
                <c:pt idx="2">
                  <c:v>728</c:v>
                </c:pt>
                <c:pt idx="3">
                  <c:v>729</c:v>
                </c:pt>
                <c:pt idx="4">
                  <c:v>747</c:v>
                </c:pt>
                <c:pt idx="5">
                  <c:v>762</c:v>
                </c:pt>
                <c:pt idx="6">
                  <c:v>778</c:v>
                </c:pt>
                <c:pt idx="7">
                  <c:v>778</c:v>
                </c:pt>
                <c:pt idx="8">
                  <c:v>802</c:v>
                </c:pt>
                <c:pt idx="9">
                  <c:v>802</c:v>
                </c:pt>
                <c:pt idx="10">
                  <c:v>818</c:v>
                </c:pt>
                <c:pt idx="11">
                  <c:v>834</c:v>
                </c:pt>
                <c:pt idx="12">
                  <c:v>833</c:v>
                </c:pt>
              </c:numCache>
            </c:numRef>
          </c:val>
          <c:extLst>
            <c:ext xmlns:c16="http://schemas.microsoft.com/office/drawing/2014/chart" uri="{C3380CC4-5D6E-409C-BE32-E72D297353CC}">
              <c16:uniqueId val="{00000002-115B-46C3-A64A-0439239B42D9}"/>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Riohacha!$F$8:$R$8</c:f>
              <c:numCache>
                <c:formatCode>0</c:formatCode>
                <c:ptCount val="13"/>
                <c:pt idx="0">
                  <c:v>2033.13</c:v>
                </c:pt>
                <c:pt idx="1">
                  <c:v>2094.69</c:v>
                </c:pt>
                <c:pt idx="2">
                  <c:v>2075.09</c:v>
                </c:pt>
                <c:pt idx="3">
                  <c:v>2113.12</c:v>
                </c:pt>
                <c:pt idx="4">
                  <c:v>2058.4699999999998</c:v>
                </c:pt>
                <c:pt idx="5">
                  <c:v>2107.04</c:v>
                </c:pt>
                <c:pt idx="6">
                  <c:v>1971.08</c:v>
                </c:pt>
                <c:pt idx="7">
                  <c:v>1971.08</c:v>
                </c:pt>
                <c:pt idx="8">
                  <c:v>2084.5100000000002</c:v>
                </c:pt>
                <c:pt idx="9">
                  <c:v>2084.5100000000002</c:v>
                </c:pt>
                <c:pt idx="10">
                  <c:v>2244.9</c:v>
                </c:pt>
                <c:pt idx="11">
                  <c:v>2355.1</c:v>
                </c:pt>
                <c:pt idx="12">
                  <c:v>2345.5300000000002</c:v>
                </c:pt>
              </c:numCache>
            </c:numRef>
          </c:val>
          <c:smooth val="0"/>
          <c:extLst>
            <c:ext xmlns:c16="http://schemas.microsoft.com/office/drawing/2014/chart" uri="{C3380CC4-5D6E-409C-BE32-E72D297353CC}">
              <c16:uniqueId val="{00000003-115B-46C3-A64A-0439239B42D9}"/>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Macro'!$B$49:$B$68</c:f>
              <c:numCache>
                <c:formatCode>mmm\-yy</c:formatCode>
                <c:ptCount val="2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numCache>
            </c:numRef>
          </c:cat>
          <c:val>
            <c:numRef>
              <c:f>'Variables Macro'!$D$49:$D$68</c:f>
              <c:numCache>
                <c:formatCode>0</c:formatCode>
                <c:ptCount val="20"/>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169.68</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Empresa De Servicios Publicos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Guajira -  Principal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Riohacha!$F$13:$R$13</c:f>
              <c:numCache>
                <c:formatCode>0.0</c:formatCode>
                <c:ptCount val="13"/>
                <c:pt idx="0">
                  <c:v>892.2</c:v>
                </c:pt>
                <c:pt idx="1">
                  <c:v>916.65</c:v>
                </c:pt>
                <c:pt idx="2">
                  <c:v>911.95</c:v>
                </c:pt>
                <c:pt idx="3">
                  <c:v>925.76</c:v>
                </c:pt>
                <c:pt idx="4">
                  <c:v>906.06</c:v>
                </c:pt>
                <c:pt idx="5">
                  <c:v>926.6</c:v>
                </c:pt>
                <c:pt idx="6">
                  <c:v>873.25</c:v>
                </c:pt>
                <c:pt idx="7">
                  <c:v>873.25</c:v>
                </c:pt>
                <c:pt idx="8">
                  <c:v>920.85</c:v>
                </c:pt>
                <c:pt idx="9">
                  <c:v>920.85</c:v>
                </c:pt>
                <c:pt idx="10">
                  <c:v>986.73</c:v>
                </c:pt>
                <c:pt idx="11">
                  <c:v>1035.1300000000001</c:v>
                </c:pt>
                <c:pt idx="12">
                  <c:v>1026.99</c:v>
                </c:pt>
              </c:numCache>
            </c:numRef>
          </c:val>
          <c:extLst>
            <c:ext xmlns:c16="http://schemas.microsoft.com/office/drawing/2014/chart" uri="{C3380CC4-5D6E-409C-BE32-E72D297353CC}">
              <c16:uniqueId val="{00000000-EAA4-464A-A782-2C30ADB3E1CE}"/>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Riohacha!$F$14:$R$14</c:f>
              <c:numCache>
                <c:formatCode>0.0</c:formatCode>
                <c:ptCount val="13"/>
                <c:pt idx="0">
                  <c:v>1114.46</c:v>
                </c:pt>
                <c:pt idx="1">
                  <c:v>1145.1300000000001</c:v>
                </c:pt>
                <c:pt idx="2">
                  <c:v>1138.82</c:v>
                </c:pt>
                <c:pt idx="3">
                  <c:v>1156.56</c:v>
                </c:pt>
                <c:pt idx="4">
                  <c:v>1131.99</c:v>
                </c:pt>
                <c:pt idx="5">
                  <c:v>1158.1600000000001</c:v>
                </c:pt>
                <c:pt idx="6">
                  <c:v>1091.56</c:v>
                </c:pt>
                <c:pt idx="7">
                  <c:v>1091.56</c:v>
                </c:pt>
                <c:pt idx="8">
                  <c:v>1151.33</c:v>
                </c:pt>
                <c:pt idx="9">
                  <c:v>1151.33</c:v>
                </c:pt>
                <c:pt idx="10">
                  <c:v>1232.8699999999999</c:v>
                </c:pt>
                <c:pt idx="11">
                  <c:v>1293.3900000000001</c:v>
                </c:pt>
                <c:pt idx="12">
                  <c:v>1283.72</c:v>
                </c:pt>
              </c:numCache>
            </c:numRef>
          </c:val>
          <c:extLst>
            <c:ext xmlns:c16="http://schemas.microsoft.com/office/drawing/2014/chart" uri="{C3380CC4-5D6E-409C-BE32-E72D297353CC}">
              <c16:uniqueId val="{00000001-EAA4-464A-A782-2C30ADB3E1CE}"/>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Riohacha!$F$15:$R$15</c:f>
              <c:numCache>
                <c:formatCode>0.0</c:formatCode>
                <c:ptCount val="13"/>
                <c:pt idx="0">
                  <c:v>2033.13</c:v>
                </c:pt>
                <c:pt idx="1">
                  <c:v>2094.69</c:v>
                </c:pt>
                <c:pt idx="2">
                  <c:v>2075.09</c:v>
                </c:pt>
                <c:pt idx="3">
                  <c:v>2113.12</c:v>
                </c:pt>
                <c:pt idx="4">
                  <c:v>2058.4699999999998</c:v>
                </c:pt>
                <c:pt idx="5">
                  <c:v>2107.04</c:v>
                </c:pt>
                <c:pt idx="6">
                  <c:v>1971.08</c:v>
                </c:pt>
                <c:pt idx="7">
                  <c:v>1971.08</c:v>
                </c:pt>
                <c:pt idx="8">
                  <c:v>2084.5100000000002</c:v>
                </c:pt>
                <c:pt idx="9">
                  <c:v>2084.5100000000002</c:v>
                </c:pt>
                <c:pt idx="10">
                  <c:v>2244.9</c:v>
                </c:pt>
                <c:pt idx="11">
                  <c:v>2355.1</c:v>
                </c:pt>
                <c:pt idx="12">
                  <c:v>2345.5300000000002</c:v>
                </c:pt>
              </c:numCache>
            </c:numRef>
          </c:val>
          <c:extLst>
            <c:ext xmlns:c16="http://schemas.microsoft.com/office/drawing/2014/chart" uri="{C3380CC4-5D6E-409C-BE32-E72D297353CC}">
              <c16:uniqueId val="{00000002-EAA4-464A-A782-2C30ADB3E1CE}"/>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Riohacha!$F$16:$R$16</c:f>
              <c:numCache>
                <c:formatCode>0.0</c:formatCode>
                <c:ptCount val="13"/>
                <c:pt idx="0">
                  <c:v>2439.7559999999999</c:v>
                </c:pt>
                <c:pt idx="1">
                  <c:v>2513.6280000000002</c:v>
                </c:pt>
                <c:pt idx="2">
                  <c:v>2490.1080000000002</c:v>
                </c:pt>
                <c:pt idx="3">
                  <c:v>2535.7439999999997</c:v>
                </c:pt>
                <c:pt idx="4">
                  <c:v>2470.1639999999998</c:v>
                </c:pt>
                <c:pt idx="5">
                  <c:v>2528.4479999999999</c:v>
                </c:pt>
                <c:pt idx="6">
                  <c:v>2365.2959999999998</c:v>
                </c:pt>
                <c:pt idx="7">
                  <c:v>2365.2959999999998</c:v>
                </c:pt>
                <c:pt idx="8">
                  <c:v>2501.4120000000003</c:v>
                </c:pt>
                <c:pt idx="9">
                  <c:v>2501.4120000000003</c:v>
                </c:pt>
                <c:pt idx="10">
                  <c:v>2693.88</c:v>
                </c:pt>
                <c:pt idx="11">
                  <c:v>2826.12</c:v>
                </c:pt>
                <c:pt idx="12">
                  <c:v>2554.28217</c:v>
                </c:pt>
              </c:numCache>
            </c:numRef>
          </c:val>
          <c:extLst>
            <c:ext xmlns:c16="http://schemas.microsoft.com/office/drawing/2014/chart" uri="{C3380CC4-5D6E-409C-BE32-E72D297353CC}">
              <c16:uniqueId val="{00000003-EAA4-464A-A782-2C30ADB3E1CE}"/>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28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Empresa de Servicios Públicos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Guaviare'!$F$5:$R$5</c:f>
              <c:numCache>
                <c:formatCode>0.0</c:formatCode>
                <c:ptCount val="13"/>
                <c:pt idx="0">
                  <c:v>847.33</c:v>
                </c:pt>
                <c:pt idx="1">
                  <c:v>865.72</c:v>
                </c:pt>
                <c:pt idx="2">
                  <c:v>852.41</c:v>
                </c:pt>
                <c:pt idx="3">
                  <c:v>899.1</c:v>
                </c:pt>
                <c:pt idx="4">
                  <c:v>998.53</c:v>
                </c:pt>
                <c:pt idx="5">
                  <c:v>1074.31</c:v>
                </c:pt>
                <c:pt idx="6">
                  <c:v>981.99</c:v>
                </c:pt>
                <c:pt idx="7">
                  <c:v>974.88</c:v>
                </c:pt>
                <c:pt idx="8">
                  <c:v>1034.82</c:v>
                </c:pt>
                <c:pt idx="9">
                  <c:v>1018.78</c:v>
                </c:pt>
                <c:pt idx="10">
                  <c:v>1071.0999999999999</c:v>
                </c:pt>
                <c:pt idx="11">
                  <c:v>1023.83</c:v>
                </c:pt>
                <c:pt idx="12">
                  <c:v>1045.5</c:v>
                </c:pt>
              </c:numCache>
            </c:numRef>
          </c:val>
          <c:extLst>
            <c:ext xmlns:c16="http://schemas.microsoft.com/office/drawing/2014/chart" uri="{C3380CC4-5D6E-409C-BE32-E72D297353CC}">
              <c16:uniqueId val="{00000000-77C2-4244-B06D-9B6488706181}"/>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Guaviare'!$F$6:$R$6</c:f>
              <c:numCache>
                <c:formatCode>0.0</c:formatCode>
                <c:ptCount val="13"/>
                <c:pt idx="0">
                  <c:v>1775.14</c:v>
                </c:pt>
                <c:pt idx="1">
                  <c:v>1873.74</c:v>
                </c:pt>
                <c:pt idx="2">
                  <c:v>1898.55</c:v>
                </c:pt>
                <c:pt idx="3">
                  <c:v>1921.09</c:v>
                </c:pt>
                <c:pt idx="4">
                  <c:v>1859.54</c:v>
                </c:pt>
                <c:pt idx="5">
                  <c:v>1850.74</c:v>
                </c:pt>
                <c:pt idx="6">
                  <c:v>1884.02</c:v>
                </c:pt>
                <c:pt idx="7">
                  <c:v>1896.14</c:v>
                </c:pt>
                <c:pt idx="8">
                  <c:v>1889.75</c:v>
                </c:pt>
                <c:pt idx="9">
                  <c:v>1892.55</c:v>
                </c:pt>
                <c:pt idx="10">
                  <c:v>2063.9499999999998</c:v>
                </c:pt>
                <c:pt idx="11">
                  <c:v>2018.26</c:v>
                </c:pt>
                <c:pt idx="12">
                  <c:v>2036.21</c:v>
                </c:pt>
              </c:numCache>
            </c:numRef>
          </c:val>
          <c:extLst>
            <c:ext xmlns:c16="http://schemas.microsoft.com/office/drawing/2014/chart" uri="{C3380CC4-5D6E-409C-BE32-E72D297353CC}">
              <c16:uniqueId val="{00000001-77C2-4244-B06D-9B6488706181}"/>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Guaviare'!$F$7:$R$7</c:f>
              <c:numCache>
                <c:formatCode>0.0</c:formatCode>
                <c:ptCount val="13"/>
                <c:pt idx="0">
                  <c:v>340</c:v>
                </c:pt>
                <c:pt idx="1">
                  <c:v>342.92</c:v>
                </c:pt>
                <c:pt idx="2">
                  <c:v>347.28</c:v>
                </c:pt>
                <c:pt idx="3">
                  <c:v>353.72</c:v>
                </c:pt>
                <c:pt idx="4">
                  <c:v>359.67</c:v>
                </c:pt>
                <c:pt idx="5">
                  <c:v>372.35</c:v>
                </c:pt>
                <c:pt idx="6">
                  <c:v>383.3</c:v>
                </c:pt>
                <c:pt idx="7">
                  <c:v>391.95</c:v>
                </c:pt>
                <c:pt idx="8">
                  <c:v>398.91</c:v>
                </c:pt>
                <c:pt idx="9">
                  <c:v>407.54</c:v>
                </c:pt>
                <c:pt idx="10">
                  <c:v>408.78</c:v>
                </c:pt>
                <c:pt idx="11">
                  <c:v>418.18</c:v>
                </c:pt>
                <c:pt idx="12">
                  <c:v>415.42</c:v>
                </c:pt>
              </c:numCache>
            </c:numRef>
          </c:val>
          <c:extLst>
            <c:ext xmlns:c16="http://schemas.microsoft.com/office/drawing/2014/chart" uri="{C3380CC4-5D6E-409C-BE32-E72D297353CC}">
              <c16:uniqueId val="{00000002-77C2-4244-B06D-9B648870618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2926.01</c:v>
                </c:pt>
                <c:pt idx="1">
                  <c:v>3061.72</c:v>
                </c:pt>
                <c:pt idx="2">
                  <c:v>3084.28</c:v>
                </c:pt>
                <c:pt idx="3">
                  <c:v>3176.73</c:v>
                </c:pt>
                <c:pt idx="4">
                  <c:v>3216.6</c:v>
                </c:pt>
                <c:pt idx="5">
                  <c:v>3289.23</c:v>
                </c:pt>
                <c:pt idx="6">
                  <c:v>3238.74</c:v>
                </c:pt>
                <c:pt idx="7">
                  <c:v>3252.39</c:v>
                </c:pt>
                <c:pt idx="8">
                  <c:v>3284.52</c:v>
                </c:pt>
                <c:pt idx="9">
                  <c:v>3290.9</c:v>
                </c:pt>
                <c:pt idx="10">
                  <c:v>3524.51</c:v>
                </c:pt>
                <c:pt idx="11">
                  <c:v>3440.02</c:v>
                </c:pt>
                <c:pt idx="12">
                  <c:v>3480.88</c:v>
                </c:pt>
              </c:numCache>
            </c:numRef>
          </c:val>
          <c:smooth val="0"/>
          <c:extLst>
            <c:ext xmlns:c16="http://schemas.microsoft.com/office/drawing/2014/chart" uri="{C3380CC4-5D6E-409C-BE32-E72D297353CC}">
              <c16:uniqueId val="{00000003-77C2-4244-B06D-9B648870618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Empresa de Servicios Públicos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Guaviare'!$F$13:$R$13</c:f>
              <c:numCache>
                <c:formatCode>0.0</c:formatCode>
                <c:ptCount val="13"/>
                <c:pt idx="0">
                  <c:v>1396.64</c:v>
                </c:pt>
                <c:pt idx="1">
                  <c:v>1456.51</c:v>
                </c:pt>
                <c:pt idx="2">
                  <c:v>1473.59</c:v>
                </c:pt>
                <c:pt idx="3">
                  <c:v>1503.37</c:v>
                </c:pt>
                <c:pt idx="4">
                  <c:v>1539.93</c:v>
                </c:pt>
                <c:pt idx="5">
                  <c:v>1558.18</c:v>
                </c:pt>
                <c:pt idx="6">
                  <c:v>1542.04</c:v>
                </c:pt>
                <c:pt idx="7">
                  <c:v>1544.93</c:v>
                </c:pt>
                <c:pt idx="8">
                  <c:v>1558.87</c:v>
                </c:pt>
                <c:pt idx="9">
                  <c:v>1584.89</c:v>
                </c:pt>
                <c:pt idx="10">
                  <c:v>1656.22</c:v>
                </c:pt>
                <c:pt idx="11">
                  <c:v>1669.64</c:v>
                </c:pt>
                <c:pt idx="12">
                  <c:v>1686.8</c:v>
                </c:pt>
              </c:numCache>
            </c:numRef>
          </c:val>
          <c:extLst>
            <c:ext xmlns:c16="http://schemas.microsoft.com/office/drawing/2014/chart" uri="{C3380CC4-5D6E-409C-BE32-E72D297353CC}">
              <c16:uniqueId val="{00000000-408E-47DF-AFFE-6C1ED2C2B4AC}"/>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Guaviare'!$F$14:$R$14</c:f>
              <c:numCache>
                <c:formatCode>0.0</c:formatCode>
                <c:ptCount val="13"/>
                <c:pt idx="0">
                  <c:v>1772.37</c:v>
                </c:pt>
                <c:pt idx="1">
                  <c:v>1847.75</c:v>
                </c:pt>
                <c:pt idx="2">
                  <c:v>1868.74</c:v>
                </c:pt>
                <c:pt idx="3">
                  <c:v>1908.8</c:v>
                </c:pt>
                <c:pt idx="4">
                  <c:v>1960.98</c:v>
                </c:pt>
                <c:pt idx="5">
                  <c:v>1985.61</c:v>
                </c:pt>
                <c:pt idx="6">
                  <c:v>1958.44</c:v>
                </c:pt>
                <c:pt idx="7">
                  <c:v>1966.39</c:v>
                </c:pt>
                <c:pt idx="8">
                  <c:v>1984.13</c:v>
                </c:pt>
                <c:pt idx="9">
                  <c:v>2012.95</c:v>
                </c:pt>
                <c:pt idx="10">
                  <c:v>2098.37</c:v>
                </c:pt>
                <c:pt idx="11">
                  <c:v>2115.37</c:v>
                </c:pt>
                <c:pt idx="12">
                  <c:v>2137.11</c:v>
                </c:pt>
              </c:numCache>
            </c:numRef>
          </c:val>
          <c:extLst>
            <c:ext xmlns:c16="http://schemas.microsoft.com/office/drawing/2014/chart" uri="{C3380CC4-5D6E-409C-BE32-E72D297353CC}">
              <c16:uniqueId val="{00000001-408E-47DF-AFFE-6C1ED2C2B4AC}"/>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Guaviare'!$F$15:$R$15</c:f>
              <c:numCache>
                <c:formatCode>0.0</c:formatCode>
                <c:ptCount val="13"/>
                <c:pt idx="0">
                  <c:v>2926.01</c:v>
                </c:pt>
                <c:pt idx="1">
                  <c:v>3061.72</c:v>
                </c:pt>
                <c:pt idx="2">
                  <c:v>3084.28</c:v>
                </c:pt>
                <c:pt idx="3">
                  <c:v>3176.73</c:v>
                </c:pt>
                <c:pt idx="4">
                  <c:v>3216.6</c:v>
                </c:pt>
                <c:pt idx="5">
                  <c:v>3289.23</c:v>
                </c:pt>
                <c:pt idx="6">
                  <c:v>3238.74</c:v>
                </c:pt>
                <c:pt idx="7">
                  <c:v>3252.39</c:v>
                </c:pt>
                <c:pt idx="8">
                  <c:v>3284.52</c:v>
                </c:pt>
                <c:pt idx="9">
                  <c:v>3290.9</c:v>
                </c:pt>
                <c:pt idx="10">
                  <c:v>3524.51</c:v>
                </c:pt>
                <c:pt idx="11">
                  <c:v>3440.02</c:v>
                </c:pt>
                <c:pt idx="12">
                  <c:v>3480.88</c:v>
                </c:pt>
              </c:numCache>
            </c:numRef>
          </c:val>
          <c:extLst>
            <c:ext xmlns:c16="http://schemas.microsoft.com/office/drawing/2014/chart" uri="{C3380CC4-5D6E-409C-BE32-E72D297353CC}">
              <c16:uniqueId val="{00000002-408E-47DF-AFFE-6C1ED2C2B4AC}"/>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'San José del Guaviare'!$F$16:$R$16</c:f>
              <c:numCache>
                <c:formatCode>0.0</c:formatCode>
                <c:ptCount val="13"/>
                <c:pt idx="0">
                  <c:v>3511.212</c:v>
                </c:pt>
                <c:pt idx="1">
                  <c:v>3674.0639999999999</c:v>
                </c:pt>
                <c:pt idx="2">
                  <c:v>3701.136</c:v>
                </c:pt>
                <c:pt idx="3">
                  <c:v>3812.076</c:v>
                </c:pt>
                <c:pt idx="4">
                  <c:v>3859.9199999999996</c:v>
                </c:pt>
                <c:pt idx="5">
                  <c:v>3947.076</c:v>
                </c:pt>
                <c:pt idx="6">
                  <c:v>3886.4879999999994</c:v>
                </c:pt>
                <c:pt idx="7">
                  <c:v>3902.8679999999995</c:v>
                </c:pt>
                <c:pt idx="8">
                  <c:v>3941.424</c:v>
                </c:pt>
                <c:pt idx="9">
                  <c:v>3949.08</c:v>
                </c:pt>
                <c:pt idx="10">
                  <c:v>4229.4120000000003</c:v>
                </c:pt>
                <c:pt idx="11">
                  <c:v>4128.0239999999994</c:v>
                </c:pt>
                <c:pt idx="12">
                  <c:v>4177.0559999999996</c:v>
                </c:pt>
              </c:numCache>
            </c:numRef>
          </c:val>
          <c:extLst>
            <c:ext xmlns:c16="http://schemas.microsoft.com/office/drawing/2014/chart" uri="{C3380CC4-5D6E-409C-BE32-E72D297353CC}">
              <c16:uniqueId val="{00000003-408E-47DF-AFFE-6C1ED2C2B4A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Empresa De Servicios Públicos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Sincelejo!$F$5:$R$5</c:f>
              <c:numCache>
                <c:formatCode>0.0</c:formatCode>
                <c:ptCount val="13"/>
                <c:pt idx="0">
                  <c:v>738.02</c:v>
                </c:pt>
                <c:pt idx="1">
                  <c:v>742.87</c:v>
                </c:pt>
                <c:pt idx="2">
                  <c:v>745.07</c:v>
                </c:pt>
                <c:pt idx="3">
                  <c:v>779.43</c:v>
                </c:pt>
                <c:pt idx="4">
                  <c:v>836.83</c:v>
                </c:pt>
                <c:pt idx="5">
                  <c:v>849.08</c:v>
                </c:pt>
                <c:pt idx="6">
                  <c:v>810.81</c:v>
                </c:pt>
                <c:pt idx="7">
                  <c:v>761.86</c:v>
                </c:pt>
                <c:pt idx="8">
                  <c:v>826.7</c:v>
                </c:pt>
                <c:pt idx="9">
                  <c:v>827.01</c:v>
                </c:pt>
                <c:pt idx="10">
                  <c:v>886.17</c:v>
                </c:pt>
                <c:pt idx="11">
                  <c:v>910.91</c:v>
                </c:pt>
                <c:pt idx="12">
                  <c:v>912.26</c:v>
                </c:pt>
              </c:numCache>
            </c:numRef>
          </c:val>
          <c:extLst>
            <c:ext xmlns:c16="http://schemas.microsoft.com/office/drawing/2014/chart" uri="{C3380CC4-5D6E-409C-BE32-E72D297353CC}">
              <c16:uniqueId val="{00000000-9B4D-4C49-BDAC-144E0C2886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Sincelejo!$F$6:$R$6</c:f>
              <c:numCache>
                <c:formatCode>0.0</c:formatCode>
                <c:ptCount val="13"/>
                <c:pt idx="0">
                  <c:v>192.1</c:v>
                </c:pt>
                <c:pt idx="1">
                  <c:v>223.85</c:v>
                </c:pt>
                <c:pt idx="2">
                  <c:v>215.21</c:v>
                </c:pt>
                <c:pt idx="3">
                  <c:v>219.79</c:v>
                </c:pt>
                <c:pt idx="4">
                  <c:v>180.95</c:v>
                </c:pt>
                <c:pt idx="5">
                  <c:v>197.89</c:v>
                </c:pt>
                <c:pt idx="6">
                  <c:v>194.02</c:v>
                </c:pt>
                <c:pt idx="7">
                  <c:v>183.95</c:v>
                </c:pt>
                <c:pt idx="8">
                  <c:v>187.86</c:v>
                </c:pt>
                <c:pt idx="9">
                  <c:v>196.82</c:v>
                </c:pt>
                <c:pt idx="10">
                  <c:v>211.86</c:v>
                </c:pt>
                <c:pt idx="11">
                  <c:v>206.26</c:v>
                </c:pt>
                <c:pt idx="12">
                  <c:v>206.01</c:v>
                </c:pt>
              </c:numCache>
            </c:numRef>
          </c:val>
          <c:extLst>
            <c:ext xmlns:c16="http://schemas.microsoft.com/office/drawing/2014/chart" uri="{C3380CC4-5D6E-409C-BE32-E72D297353CC}">
              <c16:uniqueId val="{00000001-9B4D-4C49-BDAC-144E0C2886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Sincelejo!$F$7:$R$7</c:f>
              <c:numCache>
                <c:formatCode>0.0</c:formatCode>
                <c:ptCount val="13"/>
                <c:pt idx="0">
                  <c:v>728.44</c:v>
                </c:pt>
                <c:pt idx="1">
                  <c:v>733.59</c:v>
                </c:pt>
                <c:pt idx="2">
                  <c:v>738.96</c:v>
                </c:pt>
                <c:pt idx="3">
                  <c:v>748.5</c:v>
                </c:pt>
                <c:pt idx="4">
                  <c:v>757.71</c:v>
                </c:pt>
                <c:pt idx="5">
                  <c:v>778.12</c:v>
                </c:pt>
                <c:pt idx="6">
                  <c:v>795.6</c:v>
                </c:pt>
                <c:pt idx="7">
                  <c:v>809.75</c:v>
                </c:pt>
                <c:pt idx="8">
                  <c:v>820.54</c:v>
                </c:pt>
                <c:pt idx="9">
                  <c:v>834.92</c:v>
                </c:pt>
                <c:pt idx="10">
                  <c:v>837.8</c:v>
                </c:pt>
                <c:pt idx="11">
                  <c:v>852.79</c:v>
                </c:pt>
                <c:pt idx="12">
                  <c:v>853.9</c:v>
                </c:pt>
              </c:numCache>
            </c:numRef>
          </c:val>
          <c:extLst>
            <c:ext xmlns:c16="http://schemas.microsoft.com/office/drawing/2014/chart" uri="{C3380CC4-5D6E-409C-BE32-E72D297353CC}">
              <c16:uniqueId val="{00000002-9B4D-4C49-BDAC-144E0C2886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Sincelejo!$F$8:$R$8</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smooth val="0"/>
          <c:extLst>
            <c:ext xmlns:c16="http://schemas.microsoft.com/office/drawing/2014/chart" uri="{C3380CC4-5D6E-409C-BE32-E72D297353CC}">
              <c16:uniqueId val="{00000003-9B4D-4C49-BDAC-144E0C2886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Sincelejo!$F$13:$R$13</c:f>
              <c:numCache>
                <c:formatCode>0.0</c:formatCode>
                <c:ptCount val="13"/>
                <c:pt idx="0">
                  <c:v>769.19</c:v>
                </c:pt>
                <c:pt idx="1">
                  <c:v>785.66</c:v>
                </c:pt>
                <c:pt idx="2">
                  <c:v>785.55</c:v>
                </c:pt>
                <c:pt idx="3">
                  <c:v>806.47</c:v>
                </c:pt>
                <c:pt idx="4">
                  <c:v>818.77</c:v>
                </c:pt>
                <c:pt idx="5">
                  <c:v>840.84</c:v>
                </c:pt>
                <c:pt idx="6">
                  <c:v>831.68</c:v>
                </c:pt>
                <c:pt idx="7">
                  <c:v>815.29</c:v>
                </c:pt>
                <c:pt idx="8">
                  <c:v>849.49</c:v>
                </c:pt>
                <c:pt idx="9">
                  <c:v>856.82</c:v>
                </c:pt>
                <c:pt idx="10">
                  <c:v>894.13</c:v>
                </c:pt>
                <c:pt idx="11">
                  <c:v>907.16</c:v>
                </c:pt>
                <c:pt idx="12">
                  <c:v>907.44</c:v>
                </c:pt>
              </c:numCache>
            </c:numRef>
          </c:val>
          <c:extLst>
            <c:ext xmlns:c16="http://schemas.microsoft.com/office/drawing/2014/chart" uri="{C3380CC4-5D6E-409C-BE32-E72D297353CC}">
              <c16:uniqueId val="{00000000-C01F-4B99-A346-4915FE8F6077}"/>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Sincelejo!$F$14:$R$14</c:f>
              <c:numCache>
                <c:formatCode>0.0</c:formatCode>
                <c:ptCount val="13"/>
                <c:pt idx="0">
                  <c:v>964.69</c:v>
                </c:pt>
                <c:pt idx="1">
                  <c:v>984.81</c:v>
                </c:pt>
                <c:pt idx="2">
                  <c:v>984.37</c:v>
                </c:pt>
                <c:pt idx="3">
                  <c:v>1011.33</c:v>
                </c:pt>
                <c:pt idx="4">
                  <c:v>1026.2</c:v>
                </c:pt>
                <c:pt idx="5">
                  <c:v>1054.98</c:v>
                </c:pt>
                <c:pt idx="6">
                  <c:v>1043.33</c:v>
                </c:pt>
                <c:pt idx="7">
                  <c:v>1022.06</c:v>
                </c:pt>
                <c:pt idx="8">
                  <c:v>1064.9000000000001</c:v>
                </c:pt>
                <c:pt idx="9">
                  <c:v>1075.55</c:v>
                </c:pt>
                <c:pt idx="10">
                  <c:v>1119.1300000000001</c:v>
                </c:pt>
                <c:pt idx="11">
                  <c:v>1137.3699999999999</c:v>
                </c:pt>
                <c:pt idx="12">
                  <c:v>1149</c:v>
                </c:pt>
              </c:numCache>
            </c:numRef>
          </c:val>
          <c:extLst>
            <c:ext xmlns:c16="http://schemas.microsoft.com/office/drawing/2014/chart" uri="{C3380CC4-5D6E-409C-BE32-E72D297353CC}">
              <c16:uniqueId val="{00000001-C01F-4B99-A346-4915FE8F6077}"/>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Sincelejo!$F$15:$R$15</c:f>
              <c:numCache>
                <c:formatCode>0.0</c:formatCode>
                <c:ptCount val="13"/>
                <c:pt idx="0">
                  <c:v>1697.39</c:v>
                </c:pt>
                <c:pt idx="1">
                  <c:v>1740.51</c:v>
                </c:pt>
                <c:pt idx="2">
                  <c:v>1739.24</c:v>
                </c:pt>
                <c:pt idx="3">
                  <c:v>1789.2</c:v>
                </c:pt>
                <c:pt idx="4">
                  <c:v>1814.11</c:v>
                </c:pt>
                <c:pt idx="5">
                  <c:v>1864.59</c:v>
                </c:pt>
                <c:pt idx="6">
                  <c:v>1838.57</c:v>
                </c:pt>
                <c:pt idx="7">
                  <c:v>1790.68</c:v>
                </c:pt>
                <c:pt idx="8">
                  <c:v>1874.06</c:v>
                </c:pt>
                <c:pt idx="9">
                  <c:v>1900.19</c:v>
                </c:pt>
                <c:pt idx="10">
                  <c:v>1978.46</c:v>
                </c:pt>
                <c:pt idx="11">
                  <c:v>2014.17</c:v>
                </c:pt>
                <c:pt idx="12">
                  <c:v>2018.96</c:v>
                </c:pt>
              </c:numCache>
            </c:numRef>
          </c:val>
          <c:extLst>
            <c:ext xmlns:c16="http://schemas.microsoft.com/office/drawing/2014/chart" uri="{C3380CC4-5D6E-409C-BE32-E72D297353CC}">
              <c16:uniqueId val="{00000002-C01F-4B99-A346-4915FE8F6077}"/>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Sincelejo!$F$16:$R$16</c:f>
              <c:numCache>
                <c:formatCode>0.0</c:formatCode>
                <c:ptCount val="13"/>
                <c:pt idx="0">
                  <c:v>2036.8679999999999</c:v>
                </c:pt>
                <c:pt idx="1">
                  <c:v>2088.6120000000001</c:v>
                </c:pt>
                <c:pt idx="2">
                  <c:v>2087.0879999999997</c:v>
                </c:pt>
                <c:pt idx="3">
                  <c:v>2147.04</c:v>
                </c:pt>
                <c:pt idx="4">
                  <c:v>2176.9319999999998</c:v>
                </c:pt>
                <c:pt idx="5">
                  <c:v>2237.5079999999998</c:v>
                </c:pt>
                <c:pt idx="6">
                  <c:v>2206.2839999999997</c:v>
                </c:pt>
                <c:pt idx="7">
                  <c:v>2148.8159999999998</c:v>
                </c:pt>
                <c:pt idx="8">
                  <c:v>2248.8719999999998</c:v>
                </c:pt>
                <c:pt idx="9">
                  <c:v>2280.2280000000001</c:v>
                </c:pt>
                <c:pt idx="10">
                  <c:v>2374.152</c:v>
                </c:pt>
                <c:pt idx="11">
                  <c:v>2417.0039999999999</c:v>
                </c:pt>
                <c:pt idx="12">
                  <c:v>2198.6474400000002</c:v>
                </c:pt>
              </c:numCache>
            </c:numRef>
          </c:val>
          <c:extLst>
            <c:ext xmlns:c16="http://schemas.microsoft.com/office/drawing/2014/chart" uri="{C3380CC4-5D6E-409C-BE32-E72D297353CC}">
              <c16:uniqueId val="{00000003-C01F-4B99-A346-4915FE8F6077}"/>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Empresa De Servicios Públicos</a:t>
            </a:r>
          </a:p>
          <a:p>
            <a:pPr>
              <a:defRPr sz="1100" b="1">
                <a:solidFill>
                  <a:sysClr val="windowText" lastClr="000000"/>
                </a:solidFill>
              </a:defRPr>
            </a:pPr>
            <a:r>
              <a:rPr lang="es-CO" sz="1100" b="1">
                <a:solidFill>
                  <a:sysClr val="windowText" lastClr="000000"/>
                </a:solidFill>
              </a:rPr>
              <a:t>Maercado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StaMarta!$F$5:$R$5</c:f>
              <c:numCache>
                <c:formatCode>0.0</c:formatCode>
                <c:ptCount val="13"/>
                <c:pt idx="0">
                  <c:v>1207</c:v>
                </c:pt>
                <c:pt idx="1">
                  <c:v>1216</c:v>
                </c:pt>
                <c:pt idx="2">
                  <c:v>1255</c:v>
                </c:pt>
                <c:pt idx="3">
                  <c:v>1307</c:v>
                </c:pt>
                <c:pt idx="4">
                  <c:v>1317</c:v>
                </c:pt>
                <c:pt idx="5">
                  <c:v>1360</c:v>
                </c:pt>
                <c:pt idx="6">
                  <c:v>1228</c:v>
                </c:pt>
                <c:pt idx="7">
                  <c:v>1227</c:v>
                </c:pt>
                <c:pt idx="8">
                  <c:v>1342</c:v>
                </c:pt>
                <c:pt idx="9">
                  <c:v>1328</c:v>
                </c:pt>
                <c:pt idx="10">
                  <c:v>1416</c:v>
                </c:pt>
                <c:pt idx="11">
                  <c:v>1431</c:v>
                </c:pt>
                <c:pt idx="12">
                  <c:v>1456</c:v>
                </c:pt>
              </c:numCache>
            </c:numRef>
          </c:val>
          <c:extLst>
            <c:ext xmlns:c16="http://schemas.microsoft.com/office/drawing/2014/chart" uri="{C3380CC4-5D6E-409C-BE32-E72D297353CC}">
              <c16:uniqueId val="{00000000-F3E3-4892-95B7-BCF4F39B99E7}"/>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StaMarta!$F$6:$R$6</c:f>
              <c:numCache>
                <c:formatCode>0.0</c:formatCode>
                <c:ptCount val="13"/>
                <c:pt idx="0">
                  <c:v>292</c:v>
                </c:pt>
                <c:pt idx="1">
                  <c:v>301</c:v>
                </c:pt>
                <c:pt idx="2">
                  <c:v>304</c:v>
                </c:pt>
                <c:pt idx="3">
                  <c:v>302</c:v>
                </c:pt>
                <c:pt idx="4">
                  <c:v>263</c:v>
                </c:pt>
                <c:pt idx="5">
                  <c:v>268</c:v>
                </c:pt>
                <c:pt idx="6">
                  <c:v>287</c:v>
                </c:pt>
                <c:pt idx="7">
                  <c:v>276</c:v>
                </c:pt>
                <c:pt idx="8">
                  <c:v>277</c:v>
                </c:pt>
                <c:pt idx="9">
                  <c:v>291</c:v>
                </c:pt>
                <c:pt idx="10">
                  <c:v>293</c:v>
                </c:pt>
                <c:pt idx="11">
                  <c:v>324</c:v>
                </c:pt>
                <c:pt idx="12">
                  <c:v>308</c:v>
                </c:pt>
              </c:numCache>
            </c:numRef>
          </c:val>
          <c:extLst>
            <c:ext xmlns:c16="http://schemas.microsoft.com/office/drawing/2014/chart" uri="{C3380CC4-5D6E-409C-BE32-E72D297353CC}">
              <c16:uniqueId val="{00000001-F3E3-4892-95B7-BCF4F39B99E7}"/>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StaMarta!$F$7:$R$7</c:f>
              <c:numCache>
                <c:formatCode>0.0</c:formatCode>
                <c:ptCount val="13"/>
                <c:pt idx="0">
                  <c:v>605</c:v>
                </c:pt>
                <c:pt idx="1">
                  <c:v>608</c:v>
                </c:pt>
                <c:pt idx="2">
                  <c:v>614</c:v>
                </c:pt>
                <c:pt idx="3">
                  <c:v>616</c:v>
                </c:pt>
                <c:pt idx="4">
                  <c:v>630</c:v>
                </c:pt>
                <c:pt idx="5">
                  <c:v>647</c:v>
                </c:pt>
                <c:pt idx="6">
                  <c:v>659</c:v>
                </c:pt>
                <c:pt idx="7">
                  <c:v>671</c:v>
                </c:pt>
                <c:pt idx="8">
                  <c:v>682</c:v>
                </c:pt>
                <c:pt idx="9">
                  <c:v>694</c:v>
                </c:pt>
                <c:pt idx="10">
                  <c:v>695</c:v>
                </c:pt>
                <c:pt idx="11">
                  <c:v>707</c:v>
                </c:pt>
                <c:pt idx="12">
                  <c:v>707</c:v>
                </c:pt>
              </c:numCache>
            </c:numRef>
          </c:val>
          <c:extLst>
            <c:ext xmlns:c16="http://schemas.microsoft.com/office/drawing/2014/chart" uri="{C3380CC4-5D6E-409C-BE32-E72D297353CC}">
              <c16:uniqueId val="{00000002-F3E3-4892-95B7-BCF4F39B99E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StaMarta!$F$8:$R$8</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smooth val="0"/>
          <c:extLst>
            <c:ext xmlns:c16="http://schemas.microsoft.com/office/drawing/2014/chart" uri="{C3380CC4-5D6E-409C-BE32-E72D297353CC}">
              <c16:uniqueId val="{00000003-F3E3-4892-95B7-BCF4F39B99E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Atlántico-Magdalena-Cesar</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StaMarta!$F$13:$R$13</c:f>
              <c:numCache>
                <c:formatCode>0.0</c:formatCode>
                <c:ptCount val="13"/>
                <c:pt idx="0">
                  <c:v>984.79</c:v>
                </c:pt>
                <c:pt idx="1">
                  <c:v>993.08</c:v>
                </c:pt>
                <c:pt idx="2">
                  <c:v>1015</c:v>
                </c:pt>
                <c:pt idx="3">
                  <c:v>1037.76</c:v>
                </c:pt>
                <c:pt idx="4">
                  <c:v>1034.96</c:v>
                </c:pt>
                <c:pt idx="5">
                  <c:v>1062.79</c:v>
                </c:pt>
                <c:pt idx="6">
                  <c:v>1022.16</c:v>
                </c:pt>
                <c:pt idx="7">
                  <c:v>1024.32</c:v>
                </c:pt>
                <c:pt idx="8">
                  <c:v>1078.73</c:v>
                </c:pt>
                <c:pt idx="9">
                  <c:v>1086.51</c:v>
                </c:pt>
                <c:pt idx="10">
                  <c:v>1123.27</c:v>
                </c:pt>
                <c:pt idx="11">
                  <c:v>1149.3599999999999</c:v>
                </c:pt>
                <c:pt idx="12">
                  <c:v>1154.32</c:v>
                </c:pt>
              </c:numCache>
            </c:numRef>
          </c:val>
          <c:extLst>
            <c:ext xmlns:c16="http://schemas.microsoft.com/office/drawing/2014/chart" uri="{C3380CC4-5D6E-409C-BE32-E72D297353CC}">
              <c16:uniqueId val="{00000000-2918-4D74-961E-C57AF9476066}"/>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StaMarta!$F$14:$R$14</c:f>
              <c:numCache>
                <c:formatCode>0.0</c:formatCode>
                <c:ptCount val="13"/>
                <c:pt idx="0">
                  <c:v>1234.98</c:v>
                </c:pt>
                <c:pt idx="1">
                  <c:v>1245.57</c:v>
                </c:pt>
                <c:pt idx="2">
                  <c:v>1274.1300000000001</c:v>
                </c:pt>
                <c:pt idx="3">
                  <c:v>1301.1600000000001</c:v>
                </c:pt>
                <c:pt idx="4">
                  <c:v>1299.58</c:v>
                </c:pt>
                <c:pt idx="5">
                  <c:v>1333.18</c:v>
                </c:pt>
                <c:pt idx="6">
                  <c:v>1282.17</c:v>
                </c:pt>
                <c:pt idx="7">
                  <c:v>1285.33</c:v>
                </c:pt>
                <c:pt idx="8">
                  <c:v>1354.26</c:v>
                </c:pt>
                <c:pt idx="9">
                  <c:v>1364.12</c:v>
                </c:pt>
                <c:pt idx="10">
                  <c:v>1408.66</c:v>
                </c:pt>
                <c:pt idx="11">
                  <c:v>1442.77</c:v>
                </c:pt>
                <c:pt idx="12">
                  <c:v>1447.01</c:v>
                </c:pt>
              </c:numCache>
            </c:numRef>
          </c:val>
          <c:extLst>
            <c:ext xmlns:c16="http://schemas.microsoft.com/office/drawing/2014/chart" uri="{C3380CC4-5D6E-409C-BE32-E72D297353CC}">
              <c16:uniqueId val="{00000001-2918-4D74-961E-C57AF9476066}"/>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StaMarta!$F$15:$R$15</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extLst>
            <c:ext xmlns:c16="http://schemas.microsoft.com/office/drawing/2014/chart" uri="{C3380CC4-5D6E-409C-BE32-E72D297353CC}">
              <c16:uniqueId val="{00000002-2918-4D74-961E-C57AF9476066}"/>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StaMarta!$F$16:$R$16</c:f>
              <c:numCache>
                <c:formatCode>0.0</c:formatCode>
                <c:ptCount val="13"/>
                <c:pt idx="0">
                  <c:v>2573.5439999999999</c:v>
                </c:pt>
                <c:pt idx="1">
                  <c:v>2602.9079999999999</c:v>
                </c:pt>
                <c:pt idx="2">
                  <c:v>2660.9879999999998</c:v>
                </c:pt>
                <c:pt idx="3">
                  <c:v>2723.4479999999999</c:v>
                </c:pt>
                <c:pt idx="4">
                  <c:v>2706.1080000000002</c:v>
                </c:pt>
                <c:pt idx="5">
                  <c:v>2783.3639999999996</c:v>
                </c:pt>
                <c:pt idx="6">
                  <c:v>2662.5120000000002</c:v>
                </c:pt>
                <c:pt idx="7">
                  <c:v>2661.7080000000001</c:v>
                </c:pt>
                <c:pt idx="8">
                  <c:v>2814.5639999999999</c:v>
                </c:pt>
                <c:pt idx="9">
                  <c:v>2830.7999999999997</c:v>
                </c:pt>
                <c:pt idx="10">
                  <c:v>2946.732</c:v>
                </c:pt>
                <c:pt idx="11">
                  <c:v>3016.98</c:v>
                </c:pt>
                <c:pt idx="12">
                  <c:v>2750.0299199999999</c:v>
                </c:pt>
              </c:numCache>
            </c:numRef>
          </c:val>
          <c:extLst>
            <c:ext xmlns:c16="http://schemas.microsoft.com/office/drawing/2014/chart" uri="{C3380CC4-5D6E-409C-BE32-E72D297353CC}">
              <c16:uniqueId val="{00000003-2918-4D74-961E-C57AF9476066}"/>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11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Tunja!$F$5:$R$5</c:f>
              <c:numCache>
                <c:formatCode>0.0</c:formatCode>
                <c:ptCount val="13"/>
                <c:pt idx="0">
                  <c:v>671.35</c:v>
                </c:pt>
                <c:pt idx="1">
                  <c:v>667.56</c:v>
                </c:pt>
                <c:pt idx="2">
                  <c:v>673.86</c:v>
                </c:pt>
                <c:pt idx="3">
                  <c:v>703.86</c:v>
                </c:pt>
                <c:pt idx="4">
                  <c:v>920.37</c:v>
                </c:pt>
                <c:pt idx="5">
                  <c:v>890.8</c:v>
                </c:pt>
                <c:pt idx="6">
                  <c:v>824.74</c:v>
                </c:pt>
                <c:pt idx="7">
                  <c:v>779.6</c:v>
                </c:pt>
                <c:pt idx="8">
                  <c:v>824.78</c:v>
                </c:pt>
                <c:pt idx="9">
                  <c:v>794.08</c:v>
                </c:pt>
                <c:pt idx="10">
                  <c:v>827.1</c:v>
                </c:pt>
                <c:pt idx="11">
                  <c:v>874.34</c:v>
                </c:pt>
                <c:pt idx="12">
                  <c:v>874.34</c:v>
                </c:pt>
              </c:numCache>
            </c:numRef>
          </c:val>
          <c:extLst>
            <c:ext xmlns:c16="http://schemas.microsoft.com/office/drawing/2014/chart" uri="{C3380CC4-5D6E-409C-BE32-E72D297353CC}">
              <c16:uniqueId val="{00000000-36E1-49C7-A8C8-D448B0BA95EC}"/>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Tunja!$F$6:$R$6</c:f>
              <c:numCache>
                <c:formatCode>0.0</c:formatCode>
                <c:ptCount val="13"/>
                <c:pt idx="0">
                  <c:v>230.24</c:v>
                </c:pt>
                <c:pt idx="1">
                  <c:v>240.93</c:v>
                </c:pt>
                <c:pt idx="2">
                  <c:v>238.56</c:v>
                </c:pt>
                <c:pt idx="3">
                  <c:v>253.6</c:v>
                </c:pt>
                <c:pt idx="4">
                  <c:v>261.02999999999997</c:v>
                </c:pt>
                <c:pt idx="5">
                  <c:v>273.89999999999998</c:v>
                </c:pt>
                <c:pt idx="6">
                  <c:v>268.33999999999997</c:v>
                </c:pt>
                <c:pt idx="7">
                  <c:v>246.02</c:v>
                </c:pt>
                <c:pt idx="8">
                  <c:v>255.51</c:v>
                </c:pt>
                <c:pt idx="9">
                  <c:v>240.57</c:v>
                </c:pt>
                <c:pt idx="10">
                  <c:v>270.77</c:v>
                </c:pt>
                <c:pt idx="11">
                  <c:v>264.11</c:v>
                </c:pt>
                <c:pt idx="12">
                  <c:v>264.11</c:v>
                </c:pt>
              </c:numCache>
            </c:numRef>
          </c:val>
          <c:extLst>
            <c:ext xmlns:c16="http://schemas.microsoft.com/office/drawing/2014/chart" uri="{C3380CC4-5D6E-409C-BE32-E72D297353CC}">
              <c16:uniqueId val="{00000001-36E1-49C7-A8C8-D448B0BA95EC}"/>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Tunja!$F$7:$R$7</c:f>
              <c:numCache>
                <c:formatCode>0.0</c:formatCode>
                <c:ptCount val="13"/>
                <c:pt idx="0">
                  <c:v>381.06</c:v>
                </c:pt>
                <c:pt idx="1">
                  <c:v>387.43</c:v>
                </c:pt>
                <c:pt idx="2">
                  <c:v>388.58</c:v>
                </c:pt>
                <c:pt idx="3">
                  <c:v>393.37</c:v>
                </c:pt>
                <c:pt idx="4">
                  <c:v>401.37</c:v>
                </c:pt>
                <c:pt idx="5">
                  <c:v>410.23</c:v>
                </c:pt>
                <c:pt idx="6">
                  <c:v>419.57</c:v>
                </c:pt>
                <c:pt idx="7">
                  <c:v>428.28</c:v>
                </c:pt>
                <c:pt idx="8">
                  <c:v>427.34</c:v>
                </c:pt>
                <c:pt idx="9">
                  <c:v>438.25</c:v>
                </c:pt>
                <c:pt idx="10">
                  <c:v>437.28</c:v>
                </c:pt>
                <c:pt idx="11">
                  <c:v>444.06</c:v>
                </c:pt>
                <c:pt idx="12">
                  <c:v>444.06</c:v>
                </c:pt>
              </c:numCache>
            </c:numRef>
          </c:val>
          <c:extLst>
            <c:ext xmlns:c16="http://schemas.microsoft.com/office/drawing/2014/chart" uri="{C3380CC4-5D6E-409C-BE32-E72D297353CC}">
              <c16:uniqueId val="{00000002-36E1-49C7-A8C8-D448B0BA95E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Tunja!$F$8:$R$8</c:f>
              <c:numCache>
                <c:formatCode>0.0</c:formatCode>
                <c:ptCount val="13"/>
                <c:pt idx="0">
                  <c:v>1279.8399999999999</c:v>
                </c:pt>
                <c:pt idx="1">
                  <c:v>1294.1199999999999</c:v>
                </c:pt>
                <c:pt idx="2">
                  <c:v>1300.6400000000001</c:v>
                </c:pt>
                <c:pt idx="3">
                  <c:v>1352.49</c:v>
                </c:pt>
                <c:pt idx="4">
                  <c:v>1569.02</c:v>
                </c:pt>
                <c:pt idx="5">
                  <c:v>1571.65</c:v>
                </c:pt>
                <c:pt idx="6">
                  <c:v>1490.39</c:v>
                </c:pt>
                <c:pt idx="7">
                  <c:v>1451.93</c:v>
                </c:pt>
                <c:pt idx="8">
                  <c:v>1513.35</c:v>
                </c:pt>
                <c:pt idx="9">
                  <c:v>1485.4</c:v>
                </c:pt>
                <c:pt idx="10">
                  <c:v>1556.51</c:v>
                </c:pt>
                <c:pt idx="11">
                  <c:v>1608.02</c:v>
                </c:pt>
                <c:pt idx="12">
                  <c:v>1608.02</c:v>
                </c:pt>
              </c:numCache>
            </c:numRef>
          </c:val>
          <c:smooth val="0"/>
          <c:extLst>
            <c:ext xmlns:c16="http://schemas.microsoft.com/office/drawing/2014/chart" uri="{C3380CC4-5D6E-409C-BE32-E72D297353CC}">
              <c16:uniqueId val="{00000003-36E1-49C7-A8C8-D448B0BA95E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Tunja!$G$4:$R$4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Tunja!$G$13:$R$13</c:f>
              <c:numCache>
                <c:formatCode>0.0</c:formatCode>
                <c:ptCount val="12"/>
                <c:pt idx="0">
                  <c:v>586.16999999999996</c:v>
                </c:pt>
                <c:pt idx="1">
                  <c:v>587.65</c:v>
                </c:pt>
                <c:pt idx="2">
                  <c:v>608.59</c:v>
                </c:pt>
                <c:pt idx="3">
                  <c:v>699.65</c:v>
                </c:pt>
                <c:pt idx="4">
                  <c:v>700.14</c:v>
                </c:pt>
                <c:pt idx="5">
                  <c:v>669.61</c:v>
                </c:pt>
                <c:pt idx="6">
                  <c:v>656.53</c:v>
                </c:pt>
                <c:pt idx="7">
                  <c:v>676.87</c:v>
                </c:pt>
                <c:pt idx="8">
                  <c:v>669.11</c:v>
                </c:pt>
                <c:pt idx="9">
                  <c:v>696.25</c:v>
                </c:pt>
                <c:pt idx="10">
                  <c:v>716.29</c:v>
                </c:pt>
                <c:pt idx="11">
                  <c:v>716.29</c:v>
                </c:pt>
              </c:numCache>
            </c:numRef>
          </c:val>
          <c:extLst>
            <c:ext xmlns:c16="http://schemas.microsoft.com/office/drawing/2014/chart" uri="{C3380CC4-5D6E-409C-BE32-E72D297353CC}">
              <c16:uniqueId val="{00000000-9754-48FE-8A7F-8BDDA437F979}"/>
            </c:ext>
          </c:extLst>
        </c:ser>
        <c:ser>
          <c:idx val="1"/>
          <c:order val="1"/>
          <c:tx>
            <c:strRef>
              <c:f>Tunja!$E$14</c:f>
              <c:strCache>
                <c:ptCount val="1"/>
                <c:pt idx="0">
                  <c:v>ESTRATO 2 ($/m3)</c:v>
                </c:pt>
              </c:strCache>
            </c:strRef>
          </c:tx>
          <c:spPr>
            <a:solidFill>
              <a:schemeClr val="accent2"/>
            </a:solidFill>
            <a:ln>
              <a:noFill/>
            </a:ln>
            <a:effectLst/>
          </c:spPr>
          <c:invertIfNegative val="0"/>
          <c:cat>
            <c:numRef>
              <c:f>Tunja!$G$4:$R$4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Tunja!$G$14:$R$14</c:f>
              <c:numCache>
                <c:formatCode>0.0</c:formatCode>
                <c:ptCount val="12"/>
                <c:pt idx="0">
                  <c:v>739.47</c:v>
                </c:pt>
                <c:pt idx="1">
                  <c:v>740.96</c:v>
                </c:pt>
                <c:pt idx="2">
                  <c:v>767.28</c:v>
                </c:pt>
                <c:pt idx="3">
                  <c:v>882.45</c:v>
                </c:pt>
                <c:pt idx="4">
                  <c:v>882.16</c:v>
                </c:pt>
                <c:pt idx="5">
                  <c:v>844.39</c:v>
                </c:pt>
                <c:pt idx="6">
                  <c:v>828.5</c:v>
                </c:pt>
                <c:pt idx="7">
                  <c:v>853.19</c:v>
                </c:pt>
                <c:pt idx="8">
                  <c:v>843.76</c:v>
                </c:pt>
                <c:pt idx="9">
                  <c:v>877.82</c:v>
                </c:pt>
                <c:pt idx="10">
                  <c:v>902.55</c:v>
                </c:pt>
                <c:pt idx="11">
                  <c:v>902.55</c:v>
                </c:pt>
              </c:numCache>
            </c:numRef>
          </c:val>
          <c:extLst>
            <c:ext xmlns:c16="http://schemas.microsoft.com/office/drawing/2014/chart" uri="{C3380CC4-5D6E-409C-BE32-E72D297353CC}">
              <c16:uniqueId val="{00000001-9754-48FE-8A7F-8BDDA437F979}"/>
            </c:ext>
          </c:extLst>
        </c:ser>
        <c:ser>
          <c:idx val="2"/>
          <c:order val="2"/>
          <c:tx>
            <c:strRef>
              <c:f>Tunja!$E$15</c:f>
              <c:strCache>
                <c:ptCount val="1"/>
                <c:pt idx="0">
                  <c:v>ESTRATO 3 Y 4 ($/m3)</c:v>
                </c:pt>
              </c:strCache>
            </c:strRef>
          </c:tx>
          <c:spPr>
            <a:solidFill>
              <a:schemeClr val="accent3"/>
            </a:solidFill>
            <a:ln>
              <a:noFill/>
            </a:ln>
            <a:effectLst/>
          </c:spPr>
          <c:invertIfNegative val="0"/>
          <c:cat>
            <c:numRef>
              <c:f>Tunja!$G$4:$R$4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Tunja!$G$15:$R$15</c:f>
              <c:numCache>
                <c:formatCode>0.0</c:formatCode>
                <c:ptCount val="12"/>
                <c:pt idx="0">
                  <c:v>1294.1199999999999</c:v>
                </c:pt>
                <c:pt idx="1">
                  <c:v>1300.6400000000001</c:v>
                </c:pt>
                <c:pt idx="2">
                  <c:v>1352.49</c:v>
                </c:pt>
                <c:pt idx="3">
                  <c:v>1569.02</c:v>
                </c:pt>
                <c:pt idx="4">
                  <c:v>1571.65</c:v>
                </c:pt>
                <c:pt idx="5">
                  <c:v>1490.39</c:v>
                </c:pt>
                <c:pt idx="6">
                  <c:v>1451.93</c:v>
                </c:pt>
                <c:pt idx="7">
                  <c:v>1513.35</c:v>
                </c:pt>
                <c:pt idx="8">
                  <c:v>1485.4</c:v>
                </c:pt>
                <c:pt idx="9">
                  <c:v>1556.51</c:v>
                </c:pt>
                <c:pt idx="10">
                  <c:v>1608.02</c:v>
                </c:pt>
                <c:pt idx="11">
                  <c:v>1608.02</c:v>
                </c:pt>
              </c:numCache>
            </c:numRef>
          </c:val>
          <c:extLst>
            <c:ext xmlns:c16="http://schemas.microsoft.com/office/drawing/2014/chart" uri="{C3380CC4-5D6E-409C-BE32-E72D297353CC}">
              <c16:uniqueId val="{00000002-9754-48FE-8A7F-8BDDA437F979}"/>
            </c:ext>
          </c:extLst>
        </c:ser>
        <c:ser>
          <c:idx val="3"/>
          <c:order val="3"/>
          <c:tx>
            <c:strRef>
              <c:f>Tunja!$E$16</c:f>
              <c:strCache>
                <c:ptCount val="1"/>
                <c:pt idx="0">
                  <c:v>ESTRATO 5 Y 6 ($/m3)</c:v>
                </c:pt>
              </c:strCache>
            </c:strRef>
          </c:tx>
          <c:spPr>
            <a:solidFill>
              <a:srgbClr val="00602B"/>
            </a:solidFill>
            <a:ln>
              <a:noFill/>
            </a:ln>
            <a:effectLst/>
          </c:spPr>
          <c:invertIfNegative val="0"/>
          <c:cat>
            <c:numRef>
              <c:f>Tunja!$G$4:$R$4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Tunja!$G$16:$R$16</c:f>
              <c:numCache>
                <c:formatCode>0.0</c:formatCode>
                <c:ptCount val="12"/>
                <c:pt idx="0">
                  <c:v>1552.9439999999997</c:v>
                </c:pt>
                <c:pt idx="1">
                  <c:v>1560.768</c:v>
                </c:pt>
                <c:pt idx="2">
                  <c:v>1622.9880000000001</c:v>
                </c:pt>
                <c:pt idx="3">
                  <c:v>1882.8239999999998</c:v>
                </c:pt>
                <c:pt idx="4">
                  <c:v>1885.98</c:v>
                </c:pt>
                <c:pt idx="5">
                  <c:v>1788.4680000000001</c:v>
                </c:pt>
                <c:pt idx="6">
                  <c:v>1742.316</c:v>
                </c:pt>
                <c:pt idx="7">
                  <c:v>1816.0199999999998</c:v>
                </c:pt>
                <c:pt idx="8">
                  <c:v>1782.48</c:v>
                </c:pt>
                <c:pt idx="9">
                  <c:v>1867.8119999999999</c:v>
                </c:pt>
                <c:pt idx="10">
                  <c:v>1929.6239999999998</c:v>
                </c:pt>
                <c:pt idx="11">
                  <c:v>1929.6239999999998</c:v>
                </c:pt>
              </c:numCache>
            </c:numRef>
          </c:val>
          <c:extLst>
            <c:ext xmlns:c16="http://schemas.microsoft.com/office/drawing/2014/chart" uri="{C3380CC4-5D6E-409C-BE32-E72D297353CC}">
              <c16:uniqueId val="{00000003-9754-48FE-8A7F-8BDDA437F9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EMPRESA DE SERVICIOS PUBLICOS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Valledupar!$F$5:$R$5</c:f>
              <c:numCache>
                <c:formatCode>0.0</c:formatCode>
                <c:ptCount val="13"/>
                <c:pt idx="0">
                  <c:v>1207</c:v>
                </c:pt>
                <c:pt idx="1">
                  <c:v>1216</c:v>
                </c:pt>
                <c:pt idx="2">
                  <c:v>1255</c:v>
                </c:pt>
                <c:pt idx="3">
                  <c:v>1307</c:v>
                </c:pt>
                <c:pt idx="4">
                  <c:v>1317</c:v>
                </c:pt>
                <c:pt idx="5">
                  <c:v>1360</c:v>
                </c:pt>
                <c:pt idx="6">
                  <c:v>1228</c:v>
                </c:pt>
                <c:pt idx="7">
                  <c:v>1227</c:v>
                </c:pt>
                <c:pt idx="8">
                  <c:v>1342</c:v>
                </c:pt>
                <c:pt idx="9">
                  <c:v>1328</c:v>
                </c:pt>
                <c:pt idx="10">
                  <c:v>1416</c:v>
                </c:pt>
                <c:pt idx="11">
                  <c:v>1431</c:v>
                </c:pt>
                <c:pt idx="12">
                  <c:v>1456</c:v>
                </c:pt>
              </c:numCache>
            </c:numRef>
          </c:val>
          <c:extLst>
            <c:ext xmlns:c16="http://schemas.microsoft.com/office/drawing/2014/chart" uri="{C3380CC4-5D6E-409C-BE32-E72D297353CC}">
              <c16:uniqueId val="{00000000-EEC2-4B3C-A9F6-6C2828DABBF9}"/>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Valledupar!$F$6:$R$6</c:f>
              <c:numCache>
                <c:formatCode>0.0</c:formatCode>
                <c:ptCount val="13"/>
                <c:pt idx="0">
                  <c:v>292</c:v>
                </c:pt>
                <c:pt idx="1">
                  <c:v>301</c:v>
                </c:pt>
                <c:pt idx="2">
                  <c:v>304</c:v>
                </c:pt>
                <c:pt idx="3">
                  <c:v>302</c:v>
                </c:pt>
                <c:pt idx="4">
                  <c:v>263</c:v>
                </c:pt>
                <c:pt idx="5">
                  <c:v>268</c:v>
                </c:pt>
                <c:pt idx="6">
                  <c:v>287</c:v>
                </c:pt>
                <c:pt idx="7">
                  <c:v>276</c:v>
                </c:pt>
                <c:pt idx="8">
                  <c:v>277</c:v>
                </c:pt>
                <c:pt idx="9">
                  <c:v>291</c:v>
                </c:pt>
                <c:pt idx="10">
                  <c:v>293</c:v>
                </c:pt>
                <c:pt idx="11">
                  <c:v>324</c:v>
                </c:pt>
                <c:pt idx="12">
                  <c:v>308</c:v>
                </c:pt>
              </c:numCache>
            </c:numRef>
          </c:val>
          <c:extLst>
            <c:ext xmlns:c16="http://schemas.microsoft.com/office/drawing/2014/chart" uri="{C3380CC4-5D6E-409C-BE32-E72D297353CC}">
              <c16:uniqueId val="{00000001-EEC2-4B3C-A9F6-6C2828DABBF9}"/>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Valledupar!$F$7:$R$7</c:f>
              <c:numCache>
                <c:formatCode>0.0</c:formatCode>
                <c:ptCount val="13"/>
                <c:pt idx="0">
                  <c:v>605</c:v>
                </c:pt>
                <c:pt idx="1">
                  <c:v>608</c:v>
                </c:pt>
                <c:pt idx="2">
                  <c:v>614</c:v>
                </c:pt>
                <c:pt idx="3">
                  <c:v>616</c:v>
                </c:pt>
                <c:pt idx="4">
                  <c:v>630</c:v>
                </c:pt>
                <c:pt idx="5">
                  <c:v>647</c:v>
                </c:pt>
                <c:pt idx="6">
                  <c:v>659</c:v>
                </c:pt>
                <c:pt idx="7">
                  <c:v>671</c:v>
                </c:pt>
                <c:pt idx="8">
                  <c:v>682</c:v>
                </c:pt>
                <c:pt idx="9">
                  <c:v>694</c:v>
                </c:pt>
                <c:pt idx="10">
                  <c:v>695</c:v>
                </c:pt>
                <c:pt idx="11">
                  <c:v>707</c:v>
                </c:pt>
                <c:pt idx="12">
                  <c:v>707</c:v>
                </c:pt>
              </c:numCache>
            </c:numRef>
          </c:val>
          <c:extLst>
            <c:ext xmlns:c16="http://schemas.microsoft.com/office/drawing/2014/chart" uri="{C3380CC4-5D6E-409C-BE32-E72D297353CC}">
              <c16:uniqueId val="{00000002-EEC2-4B3C-A9F6-6C2828DABBF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Valledupar!$F$8:$R$8</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smooth val="0"/>
          <c:extLst>
            <c:ext xmlns:c16="http://schemas.microsoft.com/office/drawing/2014/chart" uri="{C3380CC4-5D6E-409C-BE32-E72D297353CC}">
              <c16:uniqueId val="{00000003-EEC2-4B3C-A9F6-6C2828DABBF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Armenia!$F$4:$Q$4</c:f>
              <c:numCache>
                <c:formatCode>mmm\-yy</c:formatCode>
                <c:ptCount val="12"/>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numCache>
            </c:numRef>
          </c:cat>
          <c:val>
            <c:numRef>
              <c:f>Armenia!$F$5:$Q$5</c:f>
              <c:numCache>
                <c:formatCode>0.0</c:formatCode>
                <c:ptCount val="12"/>
                <c:pt idx="0">
                  <c:v>1030.57</c:v>
                </c:pt>
                <c:pt idx="1">
                  <c:v>1007.56</c:v>
                </c:pt>
                <c:pt idx="2">
                  <c:v>1017.67</c:v>
                </c:pt>
                <c:pt idx="3">
                  <c:v>1057.02</c:v>
                </c:pt>
                <c:pt idx="4">
                  <c:v>1104.95</c:v>
                </c:pt>
                <c:pt idx="5">
                  <c:v>1114.19</c:v>
                </c:pt>
                <c:pt idx="6">
                  <c:v>1081.46</c:v>
                </c:pt>
                <c:pt idx="7">
                  <c:v>1021.55</c:v>
                </c:pt>
                <c:pt idx="8">
                  <c:v>1057.51</c:v>
                </c:pt>
                <c:pt idx="9">
                  <c:v>1025.45</c:v>
                </c:pt>
                <c:pt idx="10">
                  <c:v>1035.1300000000001</c:v>
                </c:pt>
                <c:pt idx="11">
                  <c:v>1123.29</c:v>
                </c:pt>
              </c:numCache>
            </c:numRef>
          </c:val>
          <c:extLst>
            <c:ext xmlns:c16="http://schemas.microsoft.com/office/drawing/2014/chart" uri="{C3380CC4-5D6E-409C-BE32-E72D297353CC}">
              <c16:uniqueId val="{00000000-50DC-45E3-AC05-E31969E1D28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Armenia!$F$4:$Q$4</c:f>
              <c:numCache>
                <c:formatCode>mmm\-yy</c:formatCode>
                <c:ptCount val="12"/>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numCache>
            </c:numRef>
          </c:cat>
          <c:val>
            <c:numRef>
              <c:f>Armenia!$F$6:$Q$6</c:f>
              <c:numCache>
                <c:formatCode>0.0</c:formatCode>
                <c:ptCount val="12"/>
                <c:pt idx="0">
                  <c:v>516.94000000000005</c:v>
                </c:pt>
                <c:pt idx="1">
                  <c:v>524.5</c:v>
                </c:pt>
                <c:pt idx="2">
                  <c:v>500.87</c:v>
                </c:pt>
                <c:pt idx="3">
                  <c:v>540.03</c:v>
                </c:pt>
                <c:pt idx="4">
                  <c:v>479.06</c:v>
                </c:pt>
                <c:pt idx="5">
                  <c:v>509.07</c:v>
                </c:pt>
                <c:pt idx="6">
                  <c:v>520.29</c:v>
                </c:pt>
                <c:pt idx="7">
                  <c:v>499.13</c:v>
                </c:pt>
                <c:pt idx="8">
                  <c:v>545.79</c:v>
                </c:pt>
                <c:pt idx="9">
                  <c:v>525.86</c:v>
                </c:pt>
                <c:pt idx="10">
                  <c:v>587.69000000000005</c:v>
                </c:pt>
                <c:pt idx="11">
                  <c:v>581.03</c:v>
                </c:pt>
              </c:numCache>
            </c:numRef>
          </c:val>
          <c:extLst>
            <c:ext xmlns:c16="http://schemas.microsoft.com/office/drawing/2014/chart" uri="{C3380CC4-5D6E-409C-BE32-E72D297353CC}">
              <c16:uniqueId val="{00000001-50DC-45E3-AC05-E31969E1D28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Armenia!$F$4:$Q$4</c:f>
              <c:numCache>
                <c:formatCode>mmm\-yy</c:formatCode>
                <c:ptCount val="12"/>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numCache>
            </c:numRef>
          </c:cat>
          <c:val>
            <c:numRef>
              <c:f>Armenia!$F$7:$Q$7</c:f>
              <c:numCache>
                <c:formatCode>0.0</c:formatCode>
                <c:ptCount val="12"/>
                <c:pt idx="0">
                  <c:v>571.94000000000005</c:v>
                </c:pt>
                <c:pt idx="1">
                  <c:v>571.94000000000005</c:v>
                </c:pt>
                <c:pt idx="2">
                  <c:v>571.94000000000005</c:v>
                </c:pt>
                <c:pt idx="3">
                  <c:v>571.94000000000005</c:v>
                </c:pt>
                <c:pt idx="4">
                  <c:v>604.09</c:v>
                </c:pt>
                <c:pt idx="5">
                  <c:v>604.09</c:v>
                </c:pt>
                <c:pt idx="6">
                  <c:v>604.09</c:v>
                </c:pt>
                <c:pt idx="7">
                  <c:v>604.09</c:v>
                </c:pt>
                <c:pt idx="8">
                  <c:v>604.09</c:v>
                </c:pt>
                <c:pt idx="9">
                  <c:v>604.09</c:v>
                </c:pt>
                <c:pt idx="10">
                  <c:v>604.09</c:v>
                </c:pt>
                <c:pt idx="11">
                  <c:v>604.09</c:v>
                </c:pt>
              </c:numCache>
            </c:numRef>
          </c:val>
          <c:extLst>
            <c:ext xmlns:c16="http://schemas.microsoft.com/office/drawing/2014/chart" uri="{C3380CC4-5D6E-409C-BE32-E72D297353CC}">
              <c16:uniqueId val="{00000002-50DC-45E3-AC05-E31969E1D28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Armenia!$F$8:$Q$8</c:f>
              <c:numCache>
                <c:formatCode>0.0</c:formatCode>
                <c:ptCount val="12"/>
                <c:pt idx="0">
                  <c:v>2212.29</c:v>
                </c:pt>
                <c:pt idx="1">
                  <c:v>2195.61</c:v>
                </c:pt>
                <c:pt idx="2">
                  <c:v>2179.9</c:v>
                </c:pt>
                <c:pt idx="3">
                  <c:v>2255.58</c:v>
                </c:pt>
                <c:pt idx="4">
                  <c:v>2279.86</c:v>
                </c:pt>
                <c:pt idx="5">
                  <c:v>2316.9899999999998</c:v>
                </c:pt>
                <c:pt idx="6">
                  <c:v>2297.65</c:v>
                </c:pt>
                <c:pt idx="7">
                  <c:v>2220</c:v>
                </c:pt>
                <c:pt idx="8">
                  <c:v>2296.9899999999998</c:v>
                </c:pt>
                <c:pt idx="9">
                  <c:v>2246.4499999999998</c:v>
                </c:pt>
                <c:pt idx="10">
                  <c:v>2319.21</c:v>
                </c:pt>
                <c:pt idx="11">
                  <c:v>2401.5500000000002</c:v>
                </c:pt>
              </c:numCache>
            </c:numRef>
          </c:val>
          <c:smooth val="0"/>
          <c:extLst>
            <c:ext xmlns:c16="http://schemas.microsoft.com/office/drawing/2014/chart" uri="{C3380CC4-5D6E-409C-BE32-E72D297353CC}">
              <c16:uniqueId val="{00000003-50DC-45E3-AC05-E31969E1D28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EMPRESA DE SERVICIOS PUBLICOS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Valledupar!$F$13:$R$13</c:f>
              <c:numCache>
                <c:formatCode>0.0</c:formatCode>
                <c:ptCount val="13"/>
                <c:pt idx="0">
                  <c:v>984.79</c:v>
                </c:pt>
                <c:pt idx="1">
                  <c:v>993.08</c:v>
                </c:pt>
                <c:pt idx="2">
                  <c:v>1015</c:v>
                </c:pt>
                <c:pt idx="3">
                  <c:v>1037.76</c:v>
                </c:pt>
                <c:pt idx="4">
                  <c:v>1034.96</c:v>
                </c:pt>
                <c:pt idx="5">
                  <c:v>1062.79</c:v>
                </c:pt>
                <c:pt idx="6">
                  <c:v>1022.16</c:v>
                </c:pt>
                <c:pt idx="7">
                  <c:v>1024.32</c:v>
                </c:pt>
                <c:pt idx="8">
                  <c:v>1078.73</c:v>
                </c:pt>
                <c:pt idx="9">
                  <c:v>1086.51</c:v>
                </c:pt>
                <c:pt idx="10">
                  <c:v>1123.27</c:v>
                </c:pt>
                <c:pt idx="11">
                  <c:v>1149.3599999999999</c:v>
                </c:pt>
                <c:pt idx="12">
                  <c:v>1154.32</c:v>
                </c:pt>
              </c:numCache>
            </c:numRef>
          </c:val>
          <c:extLst>
            <c:ext xmlns:c16="http://schemas.microsoft.com/office/drawing/2014/chart" uri="{C3380CC4-5D6E-409C-BE32-E72D297353CC}">
              <c16:uniqueId val="{00000000-ABC5-406D-8AAA-85DD67E2BCB2}"/>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Valledupar!$F$14:$R$14</c:f>
              <c:numCache>
                <c:formatCode>0.0</c:formatCode>
                <c:ptCount val="13"/>
                <c:pt idx="0">
                  <c:v>1234.98</c:v>
                </c:pt>
                <c:pt idx="1">
                  <c:v>1245.57</c:v>
                </c:pt>
                <c:pt idx="2">
                  <c:v>1274.1300000000001</c:v>
                </c:pt>
                <c:pt idx="3">
                  <c:v>1301.1600000000001</c:v>
                </c:pt>
                <c:pt idx="4">
                  <c:v>1299.58</c:v>
                </c:pt>
                <c:pt idx="5">
                  <c:v>1333.18</c:v>
                </c:pt>
                <c:pt idx="6">
                  <c:v>1282.17</c:v>
                </c:pt>
                <c:pt idx="7">
                  <c:v>1285.33</c:v>
                </c:pt>
                <c:pt idx="8">
                  <c:v>1354.26</c:v>
                </c:pt>
                <c:pt idx="9">
                  <c:v>1364.12</c:v>
                </c:pt>
                <c:pt idx="10">
                  <c:v>1408.66</c:v>
                </c:pt>
                <c:pt idx="11">
                  <c:v>1442.77</c:v>
                </c:pt>
                <c:pt idx="12">
                  <c:v>1447.01</c:v>
                </c:pt>
              </c:numCache>
            </c:numRef>
          </c:val>
          <c:extLst>
            <c:ext xmlns:c16="http://schemas.microsoft.com/office/drawing/2014/chart" uri="{C3380CC4-5D6E-409C-BE32-E72D297353CC}">
              <c16:uniqueId val="{00000001-ABC5-406D-8AAA-85DD67E2BCB2}"/>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Valledupar!$F$15:$R$15</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extLst>
            <c:ext xmlns:c16="http://schemas.microsoft.com/office/drawing/2014/chart" uri="{C3380CC4-5D6E-409C-BE32-E72D297353CC}">
              <c16:uniqueId val="{00000002-ABC5-406D-8AAA-85DD67E2BCB2}"/>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Valledupar!$F$16:$R$16</c:f>
              <c:numCache>
                <c:formatCode>0.0</c:formatCode>
                <c:ptCount val="13"/>
                <c:pt idx="0">
                  <c:v>2573.5439999999999</c:v>
                </c:pt>
                <c:pt idx="1">
                  <c:v>2602.9079999999999</c:v>
                </c:pt>
                <c:pt idx="2">
                  <c:v>2660.9879999999998</c:v>
                </c:pt>
                <c:pt idx="3">
                  <c:v>2723.4479999999999</c:v>
                </c:pt>
                <c:pt idx="4">
                  <c:v>2706.1080000000002</c:v>
                </c:pt>
                <c:pt idx="5">
                  <c:v>2783.3639999999996</c:v>
                </c:pt>
                <c:pt idx="6">
                  <c:v>2662.5120000000002</c:v>
                </c:pt>
                <c:pt idx="7">
                  <c:v>2661.7080000000001</c:v>
                </c:pt>
                <c:pt idx="8">
                  <c:v>2814.5639999999999</c:v>
                </c:pt>
                <c:pt idx="9">
                  <c:v>2830.7999999999997</c:v>
                </c:pt>
                <c:pt idx="10">
                  <c:v>2946.732</c:v>
                </c:pt>
                <c:pt idx="11">
                  <c:v>3016.98</c:v>
                </c:pt>
                <c:pt idx="12">
                  <c:v>3030.3360000000002</c:v>
                </c:pt>
              </c:numCache>
            </c:numRef>
          </c:val>
          <c:extLst>
            <c:ext xmlns:c16="http://schemas.microsoft.com/office/drawing/2014/chart" uri="{C3380CC4-5D6E-409C-BE32-E72D297353CC}">
              <c16:uniqueId val="{00000003-ABC5-406D-8AAA-85DD67E2BCB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Tarifas Llanogas SA ESP / Mercado 30-Meta-Cundinamarca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Villavicencio!$F$5:$R$5</c:f>
              <c:numCache>
                <c:formatCode>0.0</c:formatCode>
                <c:ptCount val="13"/>
                <c:pt idx="0">
                  <c:v>847.33</c:v>
                </c:pt>
                <c:pt idx="1">
                  <c:v>865.72</c:v>
                </c:pt>
                <c:pt idx="2">
                  <c:v>852.41</c:v>
                </c:pt>
                <c:pt idx="3">
                  <c:v>899.1</c:v>
                </c:pt>
                <c:pt idx="4">
                  <c:v>998.53</c:v>
                </c:pt>
                <c:pt idx="5">
                  <c:v>1074.31</c:v>
                </c:pt>
                <c:pt idx="6">
                  <c:v>981.99</c:v>
                </c:pt>
                <c:pt idx="7">
                  <c:v>974.88</c:v>
                </c:pt>
                <c:pt idx="8">
                  <c:v>1034.82</c:v>
                </c:pt>
                <c:pt idx="9">
                  <c:v>1018.78</c:v>
                </c:pt>
                <c:pt idx="10">
                  <c:v>1071.0999999999999</c:v>
                </c:pt>
                <c:pt idx="11">
                  <c:v>1023.83</c:v>
                </c:pt>
                <c:pt idx="12">
                  <c:v>1045.5</c:v>
                </c:pt>
              </c:numCache>
            </c:numRef>
          </c:val>
          <c:extLst>
            <c:ext xmlns:c16="http://schemas.microsoft.com/office/drawing/2014/chart" uri="{C3380CC4-5D6E-409C-BE32-E72D297353CC}">
              <c16:uniqueId val="{00000000-A1BE-4408-AE41-C4D0B4806591}"/>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Villavicencio!$F$6:$R$6</c:f>
              <c:numCache>
                <c:formatCode>0.0</c:formatCode>
                <c:ptCount val="13"/>
                <c:pt idx="0">
                  <c:v>243.44</c:v>
                </c:pt>
                <c:pt idx="1">
                  <c:v>271.22000000000003</c:v>
                </c:pt>
                <c:pt idx="2">
                  <c:v>253.84</c:v>
                </c:pt>
                <c:pt idx="3">
                  <c:v>269.91000000000003</c:v>
                </c:pt>
                <c:pt idx="4">
                  <c:v>300.83999999999997</c:v>
                </c:pt>
                <c:pt idx="5">
                  <c:v>255.71</c:v>
                </c:pt>
                <c:pt idx="6">
                  <c:v>290.95</c:v>
                </c:pt>
                <c:pt idx="7">
                  <c:v>300.39999999999998</c:v>
                </c:pt>
                <c:pt idx="8">
                  <c:v>293.23</c:v>
                </c:pt>
                <c:pt idx="9">
                  <c:v>271.83999999999997</c:v>
                </c:pt>
                <c:pt idx="10">
                  <c:v>300.23</c:v>
                </c:pt>
                <c:pt idx="11">
                  <c:v>265.35000000000002</c:v>
                </c:pt>
                <c:pt idx="12">
                  <c:v>286.69</c:v>
                </c:pt>
              </c:numCache>
            </c:numRef>
          </c:val>
          <c:extLst>
            <c:ext xmlns:c16="http://schemas.microsoft.com/office/drawing/2014/chart" uri="{C3380CC4-5D6E-409C-BE32-E72D297353CC}">
              <c16:uniqueId val="{00000001-A1BE-4408-AE41-C4D0B4806591}"/>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Villavicencio!$F$7:$R$7</c:f>
              <c:numCache>
                <c:formatCode>0.0</c:formatCode>
                <c:ptCount val="13"/>
                <c:pt idx="0">
                  <c:v>422.13</c:v>
                </c:pt>
                <c:pt idx="1">
                  <c:v>425.77</c:v>
                </c:pt>
                <c:pt idx="2">
                  <c:v>430.85</c:v>
                </c:pt>
                <c:pt idx="3">
                  <c:v>438.66</c:v>
                </c:pt>
                <c:pt idx="4">
                  <c:v>445.28</c:v>
                </c:pt>
                <c:pt idx="5">
                  <c:v>460.33</c:v>
                </c:pt>
                <c:pt idx="6">
                  <c:v>472.3</c:v>
                </c:pt>
                <c:pt idx="7">
                  <c:v>481.41</c:v>
                </c:pt>
                <c:pt idx="8">
                  <c:v>488.41</c:v>
                </c:pt>
                <c:pt idx="9">
                  <c:v>500.5</c:v>
                </c:pt>
                <c:pt idx="10">
                  <c:v>501.07</c:v>
                </c:pt>
                <c:pt idx="11">
                  <c:v>513.09</c:v>
                </c:pt>
                <c:pt idx="12">
                  <c:v>509.94</c:v>
                </c:pt>
              </c:numCache>
            </c:numRef>
          </c:val>
          <c:extLst>
            <c:ext xmlns:c16="http://schemas.microsoft.com/office/drawing/2014/chart" uri="{C3380CC4-5D6E-409C-BE32-E72D297353CC}">
              <c16:uniqueId val="{00000002-A1BE-4408-AE41-C4D0B48065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Villavicencio!$F$8:$R$8</c:f>
              <c:numCache>
                <c:formatCode>0.0</c:formatCode>
                <c:ptCount val="13"/>
                <c:pt idx="0">
                  <c:v>1501.99</c:v>
                </c:pt>
                <c:pt idx="1">
                  <c:v>1553.91</c:v>
                </c:pt>
                <c:pt idx="2">
                  <c:v>1531.38</c:v>
                </c:pt>
                <c:pt idx="3">
                  <c:v>1606.27</c:v>
                </c:pt>
                <c:pt idx="4">
                  <c:v>1745.17</c:v>
                </c:pt>
                <c:pt idx="5">
                  <c:v>1795.42</c:v>
                </c:pt>
                <c:pt idx="6">
                  <c:v>1753.7</c:v>
                </c:pt>
                <c:pt idx="7">
                  <c:v>1765.16</c:v>
                </c:pt>
                <c:pt idx="8">
                  <c:v>1827.98</c:v>
                </c:pt>
                <c:pt idx="9">
                  <c:v>1805.61</c:v>
                </c:pt>
                <c:pt idx="10">
                  <c:v>1889.9</c:v>
                </c:pt>
                <c:pt idx="11">
                  <c:v>1822.3</c:v>
                </c:pt>
                <c:pt idx="12">
                  <c:v>1865.58</c:v>
                </c:pt>
              </c:numCache>
            </c:numRef>
          </c:val>
          <c:smooth val="0"/>
          <c:extLst>
            <c:ext xmlns:c16="http://schemas.microsoft.com/office/drawing/2014/chart" uri="{C3380CC4-5D6E-409C-BE32-E72D297353CC}">
              <c16:uniqueId val="{00000003-A1BE-4408-AE41-C4D0B48065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Villavicencio!$F$13:$R$13</c:f>
              <c:numCache>
                <c:formatCode>0.0</c:formatCode>
                <c:ptCount val="13"/>
                <c:pt idx="0">
                  <c:v>691.36</c:v>
                </c:pt>
                <c:pt idx="1">
                  <c:v>713.29</c:v>
                </c:pt>
                <c:pt idx="2">
                  <c:v>708.48</c:v>
                </c:pt>
                <c:pt idx="3">
                  <c:v>736.43</c:v>
                </c:pt>
                <c:pt idx="4">
                  <c:v>800.06</c:v>
                </c:pt>
                <c:pt idx="5">
                  <c:v>814.71</c:v>
                </c:pt>
                <c:pt idx="6">
                  <c:v>802.54</c:v>
                </c:pt>
                <c:pt idx="7">
                  <c:v>806.47</c:v>
                </c:pt>
                <c:pt idx="8">
                  <c:v>829.82</c:v>
                </c:pt>
                <c:pt idx="9">
                  <c:v>823.08</c:v>
                </c:pt>
                <c:pt idx="10">
                  <c:v>855.48</c:v>
                </c:pt>
                <c:pt idx="11">
                  <c:v>862.41</c:v>
                </c:pt>
                <c:pt idx="12">
                  <c:v>871.27</c:v>
                </c:pt>
              </c:numCache>
            </c:numRef>
          </c:val>
          <c:extLst>
            <c:ext xmlns:c16="http://schemas.microsoft.com/office/drawing/2014/chart" uri="{C3380CC4-5D6E-409C-BE32-E72D297353CC}">
              <c16:uniqueId val="{00000000-07D4-4BF2-BF43-52A7217FE821}"/>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Villavicencio!$F$14:$R$14</c:f>
              <c:numCache>
                <c:formatCode>0.0</c:formatCode>
                <c:ptCount val="13"/>
                <c:pt idx="0">
                  <c:v>865.98</c:v>
                </c:pt>
                <c:pt idx="1">
                  <c:v>893.56</c:v>
                </c:pt>
                <c:pt idx="2">
                  <c:v>887.6</c:v>
                </c:pt>
                <c:pt idx="3">
                  <c:v>923.08</c:v>
                </c:pt>
                <c:pt idx="4">
                  <c:v>1003.53</c:v>
                </c:pt>
                <c:pt idx="5">
                  <c:v>1021.7</c:v>
                </c:pt>
                <c:pt idx="6">
                  <c:v>1007.66</c:v>
                </c:pt>
                <c:pt idx="7">
                  <c:v>1012.6</c:v>
                </c:pt>
                <c:pt idx="8">
                  <c:v>1041.02</c:v>
                </c:pt>
                <c:pt idx="9">
                  <c:v>1033.17</c:v>
                </c:pt>
                <c:pt idx="10">
                  <c:v>1073.26</c:v>
                </c:pt>
                <c:pt idx="11">
                  <c:v>1081.96</c:v>
                </c:pt>
                <c:pt idx="12">
                  <c:v>1093.08</c:v>
                </c:pt>
              </c:numCache>
            </c:numRef>
          </c:val>
          <c:extLst>
            <c:ext xmlns:c16="http://schemas.microsoft.com/office/drawing/2014/chart" uri="{C3380CC4-5D6E-409C-BE32-E72D297353CC}">
              <c16:uniqueId val="{00000001-07D4-4BF2-BF43-52A7217FE821}"/>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Villavicencio!$F$15:$R$15</c:f>
              <c:numCache>
                <c:formatCode>0.0</c:formatCode>
                <c:ptCount val="13"/>
                <c:pt idx="0">
                  <c:v>1501.99</c:v>
                </c:pt>
                <c:pt idx="1">
                  <c:v>1553.91</c:v>
                </c:pt>
                <c:pt idx="2">
                  <c:v>1531.38</c:v>
                </c:pt>
                <c:pt idx="3">
                  <c:v>1606.27</c:v>
                </c:pt>
                <c:pt idx="4">
                  <c:v>1745.17</c:v>
                </c:pt>
                <c:pt idx="5">
                  <c:v>1795.42</c:v>
                </c:pt>
                <c:pt idx="6">
                  <c:v>1753.7</c:v>
                </c:pt>
                <c:pt idx="7">
                  <c:v>1765.16</c:v>
                </c:pt>
                <c:pt idx="8">
                  <c:v>1827.98</c:v>
                </c:pt>
                <c:pt idx="9">
                  <c:v>1805.61</c:v>
                </c:pt>
                <c:pt idx="10">
                  <c:v>1889.9</c:v>
                </c:pt>
                <c:pt idx="11">
                  <c:v>1822.3</c:v>
                </c:pt>
                <c:pt idx="12">
                  <c:v>1865.58</c:v>
                </c:pt>
              </c:numCache>
            </c:numRef>
          </c:val>
          <c:extLst>
            <c:ext xmlns:c16="http://schemas.microsoft.com/office/drawing/2014/chart" uri="{C3380CC4-5D6E-409C-BE32-E72D297353CC}">
              <c16:uniqueId val="{00000002-07D4-4BF2-BF43-52A7217FE821}"/>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Villavicencio!$F$16:$R$16</c:f>
              <c:numCache>
                <c:formatCode>0.0</c:formatCode>
                <c:ptCount val="13"/>
                <c:pt idx="0">
                  <c:v>1802.3879999999999</c:v>
                </c:pt>
                <c:pt idx="1">
                  <c:v>1864.692</c:v>
                </c:pt>
                <c:pt idx="2">
                  <c:v>1837.6560000000002</c:v>
                </c:pt>
                <c:pt idx="3">
                  <c:v>1927.5239999999999</c:v>
                </c:pt>
                <c:pt idx="4">
                  <c:v>2094.2040000000002</c:v>
                </c:pt>
                <c:pt idx="5">
                  <c:v>2154.5039999999999</c:v>
                </c:pt>
                <c:pt idx="6">
                  <c:v>2104.44</c:v>
                </c:pt>
                <c:pt idx="7">
                  <c:v>2118.192</c:v>
                </c:pt>
                <c:pt idx="8">
                  <c:v>2193.576</c:v>
                </c:pt>
                <c:pt idx="9">
                  <c:v>2166.732</c:v>
                </c:pt>
                <c:pt idx="10">
                  <c:v>2267.88</c:v>
                </c:pt>
                <c:pt idx="11">
                  <c:v>2186.7599999999998</c:v>
                </c:pt>
                <c:pt idx="12">
                  <c:v>2238.6959999999999</c:v>
                </c:pt>
              </c:numCache>
            </c:numRef>
          </c:val>
          <c:extLst>
            <c:ext xmlns:c16="http://schemas.microsoft.com/office/drawing/2014/chart" uri="{C3380CC4-5D6E-409C-BE32-E72D297353CC}">
              <c16:uniqueId val="{00000003-07D4-4BF2-BF43-52A7217FE821}"/>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'!$F$5:$R$5</c:f>
              <c:numCache>
                <c:formatCode>0.0</c:formatCode>
                <c:ptCount val="13"/>
                <c:pt idx="0">
                  <c:v>167.09</c:v>
                </c:pt>
                <c:pt idx="1">
                  <c:v>189.1</c:v>
                </c:pt>
                <c:pt idx="2">
                  <c:v>183.67</c:v>
                </c:pt>
                <c:pt idx="3">
                  <c:v>210.1</c:v>
                </c:pt>
                <c:pt idx="4">
                  <c:v>225.26</c:v>
                </c:pt>
                <c:pt idx="5">
                  <c:v>234.71</c:v>
                </c:pt>
                <c:pt idx="6">
                  <c:v>213.68</c:v>
                </c:pt>
                <c:pt idx="7">
                  <c:v>210.97</c:v>
                </c:pt>
                <c:pt idx="8">
                  <c:v>224.7</c:v>
                </c:pt>
                <c:pt idx="9">
                  <c:v>216.91</c:v>
                </c:pt>
                <c:pt idx="10">
                  <c:v>225.24</c:v>
                </c:pt>
                <c:pt idx="11">
                  <c:v>236.51</c:v>
                </c:pt>
                <c:pt idx="12">
                  <c:v>240.31</c:v>
                </c:pt>
              </c:numCache>
            </c:numRef>
          </c:val>
          <c:extLst>
            <c:ext xmlns:c16="http://schemas.microsoft.com/office/drawing/2014/chart" uri="{C3380CC4-5D6E-409C-BE32-E72D297353CC}">
              <c16:uniqueId val="{00000000-3853-4577-8967-C90D79E089B2}"/>
            </c:ext>
          </c:extLst>
        </c:ser>
        <c:ser>
          <c:idx val="1"/>
          <c:order val="1"/>
          <c:tx>
            <c:strRef>
              <c:f>'Yopal Enerca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'!$F$6:$R$6</c:f>
              <c:numCache>
                <c:formatCode>0.0</c:formatCode>
                <c:ptCount val="13"/>
                <c:pt idx="0">
                  <c:v>63.34</c:v>
                </c:pt>
                <c:pt idx="1">
                  <c:v>86.28</c:v>
                </c:pt>
                <c:pt idx="2">
                  <c:v>69.150000000000006</c:v>
                </c:pt>
                <c:pt idx="3">
                  <c:v>75.73</c:v>
                </c:pt>
                <c:pt idx="4">
                  <c:v>81.150000000000006</c:v>
                </c:pt>
                <c:pt idx="5">
                  <c:v>69.39</c:v>
                </c:pt>
                <c:pt idx="6">
                  <c:v>70.77</c:v>
                </c:pt>
                <c:pt idx="7">
                  <c:v>73.14</c:v>
                </c:pt>
                <c:pt idx="8">
                  <c:v>77.010000000000005</c:v>
                </c:pt>
                <c:pt idx="9">
                  <c:v>76.08</c:v>
                </c:pt>
                <c:pt idx="10">
                  <c:v>80.83</c:v>
                </c:pt>
                <c:pt idx="11">
                  <c:v>81</c:v>
                </c:pt>
                <c:pt idx="12">
                  <c:v>80.239999999999995</c:v>
                </c:pt>
              </c:numCache>
            </c:numRef>
          </c:val>
          <c:extLst>
            <c:ext xmlns:c16="http://schemas.microsoft.com/office/drawing/2014/chart" uri="{C3380CC4-5D6E-409C-BE32-E72D297353CC}">
              <c16:uniqueId val="{00000001-3853-4577-8967-C90D79E089B2}"/>
            </c:ext>
          </c:extLst>
        </c:ser>
        <c:ser>
          <c:idx val="2"/>
          <c:order val="2"/>
          <c:tx>
            <c:strRef>
              <c:f>'Yopal Enerca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'!$F$7:$R$7</c:f>
              <c:numCache>
                <c:formatCode>0.0</c:formatCode>
                <c:ptCount val="13"/>
                <c:pt idx="0">
                  <c:v>107.23</c:v>
                </c:pt>
                <c:pt idx="1">
                  <c:v>108.16</c:v>
                </c:pt>
                <c:pt idx="2">
                  <c:v>109.45</c:v>
                </c:pt>
                <c:pt idx="3">
                  <c:v>109.33</c:v>
                </c:pt>
                <c:pt idx="4">
                  <c:v>113.12</c:v>
                </c:pt>
                <c:pt idx="5">
                  <c:v>116.94</c:v>
                </c:pt>
                <c:pt idx="6">
                  <c:v>119.98</c:v>
                </c:pt>
                <c:pt idx="7">
                  <c:v>122.68</c:v>
                </c:pt>
                <c:pt idx="8">
                  <c:v>124.26</c:v>
                </c:pt>
                <c:pt idx="9">
                  <c:v>127.14</c:v>
                </c:pt>
                <c:pt idx="10">
                  <c:v>127.29</c:v>
                </c:pt>
                <c:pt idx="11">
                  <c:v>130.34</c:v>
                </c:pt>
                <c:pt idx="12">
                  <c:v>129.54</c:v>
                </c:pt>
              </c:numCache>
            </c:numRef>
          </c:val>
          <c:extLst>
            <c:ext xmlns:c16="http://schemas.microsoft.com/office/drawing/2014/chart" uri="{C3380CC4-5D6E-409C-BE32-E72D297353CC}">
              <c16:uniqueId val="{00000002-3853-4577-8967-C90D79E089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 '!$F$8:$R$8</c:f>
              <c:numCache>
                <c:formatCode>0.0</c:formatCode>
                <c:ptCount val="13"/>
                <c:pt idx="0">
                  <c:v>366.68</c:v>
                </c:pt>
                <c:pt idx="1">
                  <c:v>413.78</c:v>
                </c:pt>
                <c:pt idx="2">
                  <c:v>391.96</c:v>
                </c:pt>
                <c:pt idx="3">
                  <c:v>426.54</c:v>
                </c:pt>
                <c:pt idx="4">
                  <c:v>452.26</c:v>
                </c:pt>
                <c:pt idx="5">
                  <c:v>454.22</c:v>
                </c:pt>
                <c:pt idx="6">
                  <c:v>438.32</c:v>
                </c:pt>
                <c:pt idx="7">
                  <c:v>441.08</c:v>
                </c:pt>
                <c:pt idx="8">
                  <c:v>460.82</c:v>
                </c:pt>
                <c:pt idx="9">
                  <c:v>453.71</c:v>
                </c:pt>
                <c:pt idx="10">
                  <c:v>467.55</c:v>
                </c:pt>
                <c:pt idx="11">
                  <c:v>484.31</c:v>
                </c:pt>
                <c:pt idx="12">
                  <c:v>489.35</c:v>
                </c:pt>
              </c:numCache>
            </c:numRef>
          </c:val>
          <c:smooth val="0"/>
          <c:extLst>
            <c:ext xmlns:c16="http://schemas.microsoft.com/office/drawing/2014/chart" uri="{C3380CC4-5D6E-409C-BE32-E72D297353CC}">
              <c16:uniqueId val="{00000003-3853-4577-8967-C90D79E089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 '!$E$13</c:f>
              <c:strCache>
                <c:ptCount val="1"/>
                <c:pt idx="0">
                  <c:v>ESTRATO 1 ($/m3)</c:v>
                </c:pt>
              </c:strCache>
            </c:strRef>
          </c:tx>
          <c:spPr>
            <a:solidFill>
              <a:schemeClr val="accent1"/>
            </a:solidFill>
            <a:ln>
              <a:noFill/>
            </a:ln>
            <a:effectLst/>
          </c:spPr>
          <c:invertIfNegative val="0"/>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'!$F$13:$R$13</c:f>
              <c:numCache>
                <c:formatCode>0.0</c:formatCode>
                <c:ptCount val="13"/>
                <c:pt idx="0">
                  <c:v>253.97</c:v>
                </c:pt>
                <c:pt idx="1">
                  <c:v>272.25</c:v>
                </c:pt>
                <c:pt idx="2">
                  <c:v>277.36</c:v>
                </c:pt>
                <c:pt idx="3">
                  <c:v>288.49</c:v>
                </c:pt>
                <c:pt idx="4">
                  <c:v>306.33</c:v>
                </c:pt>
                <c:pt idx="5">
                  <c:v>305.06</c:v>
                </c:pt>
                <c:pt idx="6">
                  <c:v>303.35000000000002</c:v>
                </c:pt>
                <c:pt idx="7">
                  <c:v>315.74</c:v>
                </c:pt>
                <c:pt idx="8">
                  <c:v>315.8</c:v>
                </c:pt>
                <c:pt idx="9">
                  <c:v>319.19</c:v>
                </c:pt>
                <c:pt idx="10">
                  <c:v>320.83</c:v>
                </c:pt>
                <c:pt idx="11">
                  <c:v>325.08999999999997</c:v>
                </c:pt>
                <c:pt idx="12">
                  <c:v>328.41</c:v>
                </c:pt>
              </c:numCache>
            </c:numRef>
          </c:val>
          <c:extLst>
            <c:ext xmlns:c16="http://schemas.microsoft.com/office/drawing/2014/chart" uri="{C3380CC4-5D6E-409C-BE32-E72D297353CC}">
              <c16:uniqueId val="{00000000-A1F2-47A2-B441-F4F723839B2E}"/>
            </c:ext>
          </c:extLst>
        </c:ser>
        <c:ser>
          <c:idx val="1"/>
          <c:order val="1"/>
          <c:tx>
            <c:strRef>
              <c:f>'Yopal Enerca '!$E$14</c:f>
              <c:strCache>
                <c:ptCount val="1"/>
                <c:pt idx="0">
                  <c:v>ESTRATO 2 ($/m3)</c:v>
                </c:pt>
              </c:strCache>
            </c:strRef>
          </c:tx>
          <c:spPr>
            <a:solidFill>
              <a:schemeClr val="accent2"/>
            </a:solidFill>
            <a:ln>
              <a:noFill/>
            </a:ln>
            <a:effectLst/>
          </c:spPr>
          <c:invertIfNegative val="0"/>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'!$F$14:$R$14</c:f>
              <c:numCache>
                <c:formatCode>0.0</c:formatCode>
                <c:ptCount val="13"/>
                <c:pt idx="0">
                  <c:v>295.76</c:v>
                </c:pt>
                <c:pt idx="1">
                  <c:v>321</c:v>
                </c:pt>
                <c:pt idx="2">
                  <c:v>320.27999999999997</c:v>
                </c:pt>
                <c:pt idx="3">
                  <c:v>338.1</c:v>
                </c:pt>
                <c:pt idx="4">
                  <c:v>354.34</c:v>
                </c:pt>
                <c:pt idx="5">
                  <c:v>357.43</c:v>
                </c:pt>
                <c:pt idx="6">
                  <c:v>350.56</c:v>
                </c:pt>
                <c:pt idx="7">
                  <c:v>365.83</c:v>
                </c:pt>
                <c:pt idx="8">
                  <c:v>365.2</c:v>
                </c:pt>
                <c:pt idx="9">
                  <c:v>365.21</c:v>
                </c:pt>
                <c:pt idx="10">
                  <c:v>371.63</c:v>
                </c:pt>
                <c:pt idx="11">
                  <c:v>378</c:v>
                </c:pt>
                <c:pt idx="12">
                  <c:v>381.87</c:v>
                </c:pt>
              </c:numCache>
            </c:numRef>
          </c:val>
          <c:extLst>
            <c:ext xmlns:c16="http://schemas.microsoft.com/office/drawing/2014/chart" uri="{C3380CC4-5D6E-409C-BE32-E72D297353CC}">
              <c16:uniqueId val="{00000001-A1F2-47A2-B441-F4F723839B2E}"/>
            </c:ext>
          </c:extLst>
        </c:ser>
        <c:ser>
          <c:idx val="2"/>
          <c:order val="2"/>
          <c:tx>
            <c:strRef>
              <c:f>'Yopal Enerca '!$E$15</c:f>
              <c:strCache>
                <c:ptCount val="1"/>
                <c:pt idx="0">
                  <c:v>ESTRATO 3 Y 4 ($/m3)</c:v>
                </c:pt>
              </c:strCache>
            </c:strRef>
          </c:tx>
          <c:spPr>
            <a:solidFill>
              <a:schemeClr val="accent3"/>
            </a:solidFill>
            <a:ln>
              <a:noFill/>
            </a:ln>
            <a:effectLst/>
          </c:spPr>
          <c:invertIfNegative val="0"/>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'!$F$15:$R$15</c:f>
              <c:numCache>
                <c:formatCode>0.0</c:formatCode>
                <c:ptCount val="13"/>
                <c:pt idx="0">
                  <c:v>366.68</c:v>
                </c:pt>
                <c:pt idx="1">
                  <c:v>413.78</c:v>
                </c:pt>
                <c:pt idx="2">
                  <c:v>391.96</c:v>
                </c:pt>
                <c:pt idx="3">
                  <c:v>426.54</c:v>
                </c:pt>
                <c:pt idx="4">
                  <c:v>452.26</c:v>
                </c:pt>
                <c:pt idx="5">
                  <c:v>454.22</c:v>
                </c:pt>
                <c:pt idx="6">
                  <c:v>438.32</c:v>
                </c:pt>
                <c:pt idx="7">
                  <c:v>441.08</c:v>
                </c:pt>
                <c:pt idx="8">
                  <c:v>460.82</c:v>
                </c:pt>
                <c:pt idx="9">
                  <c:v>453.71</c:v>
                </c:pt>
                <c:pt idx="10">
                  <c:v>467.55</c:v>
                </c:pt>
                <c:pt idx="11">
                  <c:v>484.31</c:v>
                </c:pt>
                <c:pt idx="12">
                  <c:v>489.35</c:v>
                </c:pt>
              </c:numCache>
            </c:numRef>
          </c:val>
          <c:extLst>
            <c:ext xmlns:c16="http://schemas.microsoft.com/office/drawing/2014/chart" uri="{C3380CC4-5D6E-409C-BE32-E72D297353CC}">
              <c16:uniqueId val="{00000002-A1F2-47A2-B441-F4F723839B2E}"/>
            </c:ext>
          </c:extLst>
        </c:ser>
        <c:ser>
          <c:idx val="3"/>
          <c:order val="3"/>
          <c:tx>
            <c:strRef>
              <c:f>'Yopal Enerca '!$E$16</c:f>
              <c:strCache>
                <c:ptCount val="1"/>
                <c:pt idx="0">
                  <c:v>ESTRATO 5 Y 6 ($/m3)</c:v>
                </c:pt>
              </c:strCache>
            </c:strRef>
          </c:tx>
          <c:spPr>
            <a:solidFill>
              <a:srgbClr val="00602B"/>
            </a:solidFill>
            <a:ln>
              <a:noFill/>
            </a:ln>
            <a:effectLst/>
          </c:spPr>
          <c:invertIfNegative val="0"/>
          <c:cat>
            <c:numRef>
              <c:f>'Yopal Enerca '!$F$4:$R$4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Enerca '!$F$16:$R$16</c:f>
              <c:numCache>
                <c:formatCode>0.0</c:formatCode>
                <c:ptCount val="13"/>
                <c:pt idx="0">
                  <c:v>440.01600000000002</c:v>
                </c:pt>
                <c:pt idx="1">
                  <c:v>496.53599999999994</c:v>
                </c:pt>
                <c:pt idx="2">
                  <c:v>470.35199999999998</c:v>
                </c:pt>
                <c:pt idx="3">
                  <c:v>511.84800000000001</c:v>
                </c:pt>
                <c:pt idx="4">
                  <c:v>542.71199999999999</c:v>
                </c:pt>
                <c:pt idx="5">
                  <c:v>545.06399999999996</c:v>
                </c:pt>
                <c:pt idx="6">
                  <c:v>525.98399999999992</c:v>
                </c:pt>
                <c:pt idx="7">
                  <c:v>529.29599999999994</c:v>
                </c:pt>
                <c:pt idx="8">
                  <c:v>552.98399999999992</c:v>
                </c:pt>
                <c:pt idx="9">
                  <c:v>544.452</c:v>
                </c:pt>
                <c:pt idx="10">
                  <c:v>561.05999999999995</c:v>
                </c:pt>
                <c:pt idx="11">
                  <c:v>581.17200000000003</c:v>
                </c:pt>
                <c:pt idx="12">
                  <c:v>587.22</c:v>
                </c:pt>
              </c:numCache>
            </c:numRef>
          </c:val>
          <c:extLst>
            <c:ext xmlns:c16="http://schemas.microsoft.com/office/drawing/2014/chart" uri="{C3380CC4-5D6E-409C-BE32-E72D297353CC}">
              <c16:uniqueId val="{00000003-A1F2-47A2-B441-F4F723839B2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Cusiana'!$F$13:$R$13</c:f>
              <c:numCache>
                <c:formatCode>0.0</c:formatCode>
                <c:ptCount val="13"/>
                <c:pt idx="0">
                  <c:v>503.39</c:v>
                </c:pt>
                <c:pt idx="1">
                  <c:v>505.22</c:v>
                </c:pt>
                <c:pt idx="2">
                  <c:v>505.22</c:v>
                </c:pt>
                <c:pt idx="3">
                  <c:v>507.79</c:v>
                </c:pt>
                <c:pt idx="4">
                  <c:v>511.59</c:v>
                </c:pt>
                <c:pt idx="5">
                  <c:v>520.48</c:v>
                </c:pt>
                <c:pt idx="6">
                  <c:v>520.77</c:v>
                </c:pt>
                <c:pt idx="7">
                  <c:v>514.86</c:v>
                </c:pt>
                <c:pt idx="8">
                  <c:v>520.65</c:v>
                </c:pt>
                <c:pt idx="9">
                  <c:v>509.1</c:v>
                </c:pt>
                <c:pt idx="10">
                  <c:v>511.66</c:v>
                </c:pt>
                <c:pt idx="11">
                  <c:v>515.80999999999995</c:v>
                </c:pt>
                <c:pt idx="12">
                  <c:v>521.11</c:v>
                </c:pt>
              </c:numCache>
            </c:numRef>
          </c:val>
          <c:extLst>
            <c:ext xmlns:c16="http://schemas.microsoft.com/office/drawing/2014/chart" uri="{C3380CC4-5D6E-409C-BE32-E72D297353CC}">
              <c16:uniqueId val="{00000000-A067-4496-AB79-434161EEEE0D}"/>
            </c:ext>
          </c:extLst>
        </c:ser>
        <c:ser>
          <c:idx val="1"/>
          <c:order val="1"/>
          <c:spPr>
            <a:solidFill>
              <a:schemeClr val="accent2"/>
            </a:solidFill>
            <a:ln>
              <a:noFill/>
            </a:ln>
            <a:effectLst/>
          </c:spPr>
          <c:invertIfNegative val="0"/>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Cusiana'!$F$14:$R$14</c:f>
              <c:numCache>
                <c:formatCode>0.0</c:formatCode>
                <c:ptCount val="13"/>
                <c:pt idx="0">
                  <c:v>594.65</c:v>
                </c:pt>
                <c:pt idx="1">
                  <c:v>596.82000000000005</c:v>
                </c:pt>
                <c:pt idx="2">
                  <c:v>596.82000000000005</c:v>
                </c:pt>
                <c:pt idx="3">
                  <c:v>599.85</c:v>
                </c:pt>
                <c:pt idx="4">
                  <c:v>604.34</c:v>
                </c:pt>
                <c:pt idx="5">
                  <c:v>614.84</c:v>
                </c:pt>
                <c:pt idx="6">
                  <c:v>611.26</c:v>
                </c:pt>
                <c:pt idx="7">
                  <c:v>602.49</c:v>
                </c:pt>
                <c:pt idx="8">
                  <c:v>609.98</c:v>
                </c:pt>
                <c:pt idx="9">
                  <c:v>593.97</c:v>
                </c:pt>
                <c:pt idx="10">
                  <c:v>596.96</c:v>
                </c:pt>
                <c:pt idx="11">
                  <c:v>601.79999999999995</c:v>
                </c:pt>
                <c:pt idx="12">
                  <c:v>607.98</c:v>
                </c:pt>
              </c:numCache>
            </c:numRef>
          </c:val>
          <c:extLst>
            <c:ext xmlns:c16="http://schemas.microsoft.com/office/drawing/2014/chart" uri="{C3380CC4-5D6E-409C-BE32-E72D297353CC}">
              <c16:uniqueId val="{00000001-A067-4496-AB79-434161EEEE0D}"/>
            </c:ext>
          </c:extLst>
        </c:ser>
        <c:ser>
          <c:idx val="2"/>
          <c:order val="2"/>
          <c:spPr>
            <a:solidFill>
              <a:schemeClr val="accent3"/>
            </a:solidFill>
            <a:ln>
              <a:noFill/>
            </a:ln>
            <a:effectLst/>
          </c:spPr>
          <c:invertIfNegative val="0"/>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Cusiana'!$F$15:$R$15</c:f>
              <c:numCache>
                <c:formatCode>0.0</c:formatCode>
                <c:ptCount val="13"/>
                <c:pt idx="0">
                  <c:v>586.67999999999995</c:v>
                </c:pt>
                <c:pt idx="1">
                  <c:v>611.55999999999995</c:v>
                </c:pt>
                <c:pt idx="2">
                  <c:v>607.6</c:v>
                </c:pt>
                <c:pt idx="3">
                  <c:v>616.19000000000005</c:v>
                </c:pt>
                <c:pt idx="4">
                  <c:v>649.72</c:v>
                </c:pt>
                <c:pt idx="5">
                  <c:v>674.14</c:v>
                </c:pt>
                <c:pt idx="6">
                  <c:v>674.47</c:v>
                </c:pt>
                <c:pt idx="7">
                  <c:v>629.42999999999995</c:v>
                </c:pt>
                <c:pt idx="8">
                  <c:v>678.32</c:v>
                </c:pt>
                <c:pt idx="9">
                  <c:v>640.64</c:v>
                </c:pt>
                <c:pt idx="10">
                  <c:v>647.86</c:v>
                </c:pt>
                <c:pt idx="11">
                  <c:v>695.58</c:v>
                </c:pt>
                <c:pt idx="12">
                  <c:v>697.25</c:v>
                </c:pt>
              </c:numCache>
            </c:numRef>
          </c:val>
          <c:extLst>
            <c:ext xmlns:c16="http://schemas.microsoft.com/office/drawing/2014/chart" uri="{C3380CC4-5D6E-409C-BE32-E72D297353CC}">
              <c16:uniqueId val="{00000002-A067-4496-AB79-434161EEEE0D}"/>
            </c:ext>
          </c:extLst>
        </c:ser>
        <c:ser>
          <c:idx val="3"/>
          <c:order val="3"/>
          <c:spPr>
            <a:solidFill>
              <a:schemeClr val="accent6">
                <a:lumMod val="50000"/>
              </a:schemeClr>
            </a:solidFill>
            <a:ln>
              <a:noFill/>
            </a:ln>
            <a:effectLst/>
          </c:spPr>
          <c:invertIfNegative val="0"/>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Cusiana'!$F$16:$R$16</c:f>
              <c:numCache>
                <c:formatCode>0.0</c:formatCode>
                <c:ptCount val="13"/>
                <c:pt idx="0">
                  <c:v>704.01599999999996</c:v>
                </c:pt>
                <c:pt idx="1">
                  <c:v>733.87199999999996</c:v>
                </c:pt>
                <c:pt idx="2">
                  <c:v>729.12</c:v>
                </c:pt>
                <c:pt idx="3">
                  <c:v>739.428</c:v>
                </c:pt>
                <c:pt idx="4">
                  <c:v>779.66399999999999</c:v>
                </c:pt>
                <c:pt idx="5">
                  <c:v>808.96799999999996</c:v>
                </c:pt>
                <c:pt idx="6">
                  <c:v>809.36400000000003</c:v>
                </c:pt>
                <c:pt idx="7">
                  <c:v>755.31599999999992</c:v>
                </c:pt>
                <c:pt idx="8">
                  <c:v>813.98400000000004</c:v>
                </c:pt>
                <c:pt idx="9">
                  <c:v>768.76799999999992</c:v>
                </c:pt>
                <c:pt idx="10">
                  <c:v>777.43200000000002</c:v>
                </c:pt>
                <c:pt idx="11">
                  <c:v>834.69600000000003</c:v>
                </c:pt>
                <c:pt idx="12">
                  <c:v>836.69999999999993</c:v>
                </c:pt>
              </c:numCache>
            </c:numRef>
          </c:val>
          <c:extLst>
            <c:ext xmlns:c16="http://schemas.microsoft.com/office/drawing/2014/chart" uri="{C3380CC4-5D6E-409C-BE32-E72D297353CC}">
              <c16:uniqueId val="{00000003-A067-4496-AB79-434161EEEE0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6474705199179843E-2"/>
          <c:y val="0.26363636363636361"/>
          <c:w val="0.90529673739737049"/>
          <c:h val="0.55805535671677409"/>
        </c:manualLayout>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Cusiana'!$F$5:$R$5</c:f>
              <c:numCache>
                <c:formatCode>0.0</c:formatCode>
                <c:ptCount val="13"/>
                <c:pt idx="0">
                  <c:v>117</c:v>
                </c:pt>
                <c:pt idx="1">
                  <c:v>122.57</c:v>
                </c:pt>
                <c:pt idx="2">
                  <c:v>127.39</c:v>
                </c:pt>
                <c:pt idx="3">
                  <c:v>132.88999999999999</c:v>
                </c:pt>
                <c:pt idx="4">
                  <c:v>148.58000000000001</c:v>
                </c:pt>
                <c:pt idx="5">
                  <c:v>162.07</c:v>
                </c:pt>
                <c:pt idx="6">
                  <c:v>154.9</c:v>
                </c:pt>
                <c:pt idx="7">
                  <c:v>105.95</c:v>
                </c:pt>
                <c:pt idx="8">
                  <c:v>145.79</c:v>
                </c:pt>
                <c:pt idx="9">
                  <c:v>98.04</c:v>
                </c:pt>
                <c:pt idx="10">
                  <c:v>101.2</c:v>
                </c:pt>
                <c:pt idx="11">
                  <c:v>130.34</c:v>
                </c:pt>
                <c:pt idx="12">
                  <c:v>139.5</c:v>
                </c:pt>
              </c:numCache>
            </c:numRef>
          </c:val>
          <c:extLst>
            <c:ext xmlns:c16="http://schemas.microsoft.com/office/drawing/2014/chart" uri="{C3380CC4-5D6E-409C-BE32-E72D297353CC}">
              <c16:uniqueId val="{00000000-C8E4-4E2C-8B7B-618D0B9F437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Cusiana'!$F$6:$R$6</c:f>
              <c:numCache>
                <c:formatCode>0.0</c:formatCode>
                <c:ptCount val="13"/>
                <c:pt idx="0">
                  <c:v>68.760000000000005</c:v>
                </c:pt>
                <c:pt idx="1">
                  <c:v>83.66</c:v>
                </c:pt>
                <c:pt idx="2">
                  <c:v>69.89</c:v>
                </c:pt>
                <c:pt idx="3">
                  <c:v>73.37</c:v>
                </c:pt>
                <c:pt idx="4">
                  <c:v>76.09</c:v>
                </c:pt>
                <c:pt idx="5">
                  <c:v>73</c:v>
                </c:pt>
                <c:pt idx="6">
                  <c:v>69.08</c:v>
                </c:pt>
                <c:pt idx="7">
                  <c:v>64.239999999999995</c:v>
                </c:pt>
                <c:pt idx="8">
                  <c:v>66.959999999999994</c:v>
                </c:pt>
                <c:pt idx="9">
                  <c:v>67.12</c:v>
                </c:pt>
                <c:pt idx="10">
                  <c:v>70.760000000000005</c:v>
                </c:pt>
                <c:pt idx="11">
                  <c:v>79.28</c:v>
                </c:pt>
                <c:pt idx="12">
                  <c:v>73.63</c:v>
                </c:pt>
              </c:numCache>
            </c:numRef>
          </c:val>
          <c:extLst>
            <c:ext xmlns:c16="http://schemas.microsoft.com/office/drawing/2014/chart" uri="{C3380CC4-5D6E-409C-BE32-E72D297353CC}">
              <c16:uniqueId val="{00000001-C8E4-4E2C-8B7B-618D0B9F437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Cusiana'!$F$7:$R$7</c:f>
              <c:numCache>
                <c:formatCode>0.0</c:formatCode>
                <c:ptCount val="13"/>
                <c:pt idx="0">
                  <c:v>400.9</c:v>
                </c:pt>
                <c:pt idx="1">
                  <c:v>404.73</c:v>
                </c:pt>
                <c:pt idx="2">
                  <c:v>409.55</c:v>
                </c:pt>
                <c:pt idx="3">
                  <c:v>409.12</c:v>
                </c:pt>
                <c:pt idx="4">
                  <c:v>423.28</c:v>
                </c:pt>
                <c:pt idx="5">
                  <c:v>437.58</c:v>
                </c:pt>
                <c:pt idx="6">
                  <c:v>448.55</c:v>
                </c:pt>
                <c:pt idx="7">
                  <c:v>457.83</c:v>
                </c:pt>
                <c:pt idx="8">
                  <c:v>463.72</c:v>
                </c:pt>
                <c:pt idx="9">
                  <c:v>475.76</c:v>
                </c:pt>
                <c:pt idx="10">
                  <c:v>476.31</c:v>
                </c:pt>
                <c:pt idx="11">
                  <c:v>487.29</c:v>
                </c:pt>
                <c:pt idx="12">
                  <c:v>484.74</c:v>
                </c:pt>
              </c:numCache>
            </c:numRef>
          </c:val>
          <c:extLst>
            <c:ext xmlns:c16="http://schemas.microsoft.com/office/drawing/2014/chart" uri="{C3380CC4-5D6E-409C-BE32-E72D297353CC}">
              <c16:uniqueId val="{00000002-C8E4-4E2C-8B7B-618D0B9F437F}"/>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'Yopal Gases del Cusiana'!$F$8:$R$8</c:f>
              <c:numCache>
                <c:formatCode>0.0</c:formatCode>
                <c:ptCount val="13"/>
                <c:pt idx="0">
                  <c:v>586.67999999999995</c:v>
                </c:pt>
                <c:pt idx="1">
                  <c:v>611.55999999999995</c:v>
                </c:pt>
                <c:pt idx="2">
                  <c:v>607.6</c:v>
                </c:pt>
                <c:pt idx="3">
                  <c:v>616.19000000000005</c:v>
                </c:pt>
                <c:pt idx="4">
                  <c:v>649.72</c:v>
                </c:pt>
                <c:pt idx="5">
                  <c:v>674.14</c:v>
                </c:pt>
                <c:pt idx="6">
                  <c:v>674.47</c:v>
                </c:pt>
                <c:pt idx="7">
                  <c:v>629.42999999999995</c:v>
                </c:pt>
                <c:pt idx="8">
                  <c:v>678.32</c:v>
                </c:pt>
                <c:pt idx="9">
                  <c:v>640.64</c:v>
                </c:pt>
                <c:pt idx="10">
                  <c:v>647.86</c:v>
                </c:pt>
                <c:pt idx="11">
                  <c:v>695.58</c:v>
                </c:pt>
                <c:pt idx="12">
                  <c:v>697.25</c:v>
                </c:pt>
              </c:numCache>
            </c:numRef>
          </c:val>
          <c:smooth val="0"/>
          <c:extLst>
            <c:ext xmlns:c16="http://schemas.microsoft.com/office/drawing/2014/chart" uri="{C3380CC4-5D6E-409C-BE32-E72D297353CC}">
              <c16:uniqueId val="{00000003-C8E4-4E2C-8B7B-618D0B9F437F}"/>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Armenia!$E$14</c:f>
              <c:strCache>
                <c:ptCount val="1"/>
                <c:pt idx="0">
                  <c:v>ESTRATO 2 ($/m3)</c:v>
                </c:pt>
              </c:strCache>
            </c:strRef>
          </c:tx>
          <c:spPr>
            <a:solidFill>
              <a:schemeClr val="accent2"/>
            </a:solidFill>
            <a:ln>
              <a:noFill/>
            </a:ln>
            <a:effectLst/>
          </c:spPr>
          <c:invertIfNegative val="0"/>
          <c:cat>
            <c:numRef>
              <c:f>Armenia!$F$4:$R$4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Armenia!$F$14:$Q$14</c:f>
              <c:numCache>
                <c:formatCode>0.0</c:formatCode>
                <c:ptCount val="12"/>
                <c:pt idx="0">
                  <c:v>1228.3599999999999</c:v>
                </c:pt>
                <c:pt idx="1">
                  <c:v>1224.42</c:v>
                </c:pt>
                <c:pt idx="2">
                  <c:v>1211.98</c:v>
                </c:pt>
                <c:pt idx="3">
                  <c:v>1254.98</c:v>
                </c:pt>
                <c:pt idx="4">
                  <c:v>1265.26</c:v>
                </c:pt>
                <c:pt idx="5">
                  <c:v>1290.71</c:v>
                </c:pt>
                <c:pt idx="6">
                  <c:v>1281.9100000000001</c:v>
                </c:pt>
                <c:pt idx="7">
                  <c:v>1242.8900000000001</c:v>
                </c:pt>
                <c:pt idx="8">
                  <c:v>1283.8699999999999</c:v>
                </c:pt>
                <c:pt idx="9">
                  <c:v>1257.23</c:v>
                </c:pt>
                <c:pt idx="10">
                  <c:v>1296.6099999999999</c:v>
                </c:pt>
                <c:pt idx="11">
                  <c:v>1334.67</c:v>
                </c:pt>
              </c:numCache>
            </c:numRef>
          </c:val>
          <c:extLst>
            <c:ext xmlns:c16="http://schemas.microsoft.com/office/drawing/2014/chart" uri="{C3380CC4-5D6E-409C-BE32-E72D297353CC}">
              <c16:uniqueId val="{00000001-1E09-42BF-8284-E1B510E88589}"/>
            </c:ext>
          </c:extLst>
        </c:ser>
        <c:ser>
          <c:idx val="2"/>
          <c:order val="1"/>
          <c:tx>
            <c:strRef>
              <c:f>Armenia!$E$15</c:f>
              <c:strCache>
                <c:ptCount val="1"/>
                <c:pt idx="0">
                  <c:v>ESTRATO 3 Y 4 ($/m3)</c:v>
                </c:pt>
              </c:strCache>
            </c:strRef>
          </c:tx>
          <c:spPr>
            <a:solidFill>
              <a:schemeClr val="accent3"/>
            </a:solidFill>
            <a:ln>
              <a:noFill/>
            </a:ln>
            <a:effectLst/>
          </c:spPr>
          <c:invertIfNegative val="0"/>
          <c:cat>
            <c:numRef>
              <c:f>Armenia!$F$4:$R$4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Armenia!$F$15:$Q$15</c:f>
              <c:numCache>
                <c:formatCode>0.0</c:formatCode>
                <c:ptCount val="12"/>
                <c:pt idx="0">
                  <c:v>2212.29</c:v>
                </c:pt>
                <c:pt idx="1">
                  <c:v>2195.61</c:v>
                </c:pt>
                <c:pt idx="2">
                  <c:v>2179.9</c:v>
                </c:pt>
                <c:pt idx="3">
                  <c:v>2255.58</c:v>
                </c:pt>
                <c:pt idx="4">
                  <c:v>2279.86</c:v>
                </c:pt>
                <c:pt idx="5">
                  <c:v>2316.9899999999998</c:v>
                </c:pt>
                <c:pt idx="6">
                  <c:v>2297.65</c:v>
                </c:pt>
                <c:pt idx="7">
                  <c:v>2220</c:v>
                </c:pt>
                <c:pt idx="8">
                  <c:v>2296.9899999999998</c:v>
                </c:pt>
                <c:pt idx="9">
                  <c:v>2246.4499999999998</c:v>
                </c:pt>
                <c:pt idx="10">
                  <c:v>2319.21</c:v>
                </c:pt>
                <c:pt idx="11">
                  <c:v>2401.5500000000002</c:v>
                </c:pt>
              </c:numCache>
            </c:numRef>
          </c:val>
          <c:extLst>
            <c:ext xmlns:c16="http://schemas.microsoft.com/office/drawing/2014/chart" uri="{C3380CC4-5D6E-409C-BE32-E72D297353CC}">
              <c16:uniqueId val="{00000002-1E09-42BF-8284-E1B510E88589}"/>
            </c:ext>
          </c:extLst>
        </c:ser>
        <c:ser>
          <c:idx val="3"/>
          <c:order val="2"/>
          <c:tx>
            <c:strRef>
              <c:f>Armenia!$E$16</c:f>
              <c:strCache>
                <c:ptCount val="1"/>
                <c:pt idx="0">
                  <c:v>ESTRATO 5 Y 6 ($/m3)</c:v>
                </c:pt>
              </c:strCache>
            </c:strRef>
          </c:tx>
          <c:spPr>
            <a:solidFill>
              <a:srgbClr val="00602B"/>
            </a:solidFill>
            <a:ln>
              <a:noFill/>
            </a:ln>
            <a:effectLst/>
          </c:spPr>
          <c:invertIfNegative val="0"/>
          <c:cat>
            <c:numRef>
              <c:f>Armenia!$F$4:$R$4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Armenia!$F$16:$Q$16</c:f>
              <c:numCache>
                <c:formatCode>0.0</c:formatCode>
                <c:ptCount val="12"/>
                <c:pt idx="0">
                  <c:v>2654.748</c:v>
                </c:pt>
                <c:pt idx="1">
                  <c:v>2634.732</c:v>
                </c:pt>
                <c:pt idx="2">
                  <c:v>2615.88</c:v>
                </c:pt>
                <c:pt idx="3">
                  <c:v>2706.6959999999999</c:v>
                </c:pt>
                <c:pt idx="4">
                  <c:v>2735.8319999999999</c:v>
                </c:pt>
                <c:pt idx="5">
                  <c:v>2780.3879999999995</c:v>
                </c:pt>
                <c:pt idx="6">
                  <c:v>2757.18</c:v>
                </c:pt>
                <c:pt idx="7">
                  <c:v>2664</c:v>
                </c:pt>
                <c:pt idx="8">
                  <c:v>2756.3879999999995</c:v>
                </c:pt>
                <c:pt idx="9">
                  <c:v>2695.74</c:v>
                </c:pt>
                <c:pt idx="10">
                  <c:v>2783.0520000000001</c:v>
                </c:pt>
                <c:pt idx="11">
                  <c:v>2881.86</c:v>
                </c:pt>
              </c:numCache>
            </c:numRef>
          </c:val>
          <c:extLst>
            <c:ext xmlns:c16="http://schemas.microsoft.com/office/drawing/2014/chart" uri="{C3380CC4-5D6E-409C-BE32-E72D297353CC}">
              <c16:uniqueId val="{00000003-1E09-42BF-8284-E1B510E8858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Gases del Caribe SA ESP / Barranquilla - Mercado 31 -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Barranquilla!$F$5:$R$5</c:f>
              <c:numCache>
                <c:formatCode>0.0</c:formatCode>
                <c:ptCount val="13"/>
                <c:pt idx="0">
                  <c:v>1207</c:v>
                </c:pt>
                <c:pt idx="1">
                  <c:v>1216</c:v>
                </c:pt>
                <c:pt idx="2">
                  <c:v>1255</c:v>
                </c:pt>
                <c:pt idx="3">
                  <c:v>1307</c:v>
                </c:pt>
                <c:pt idx="4">
                  <c:v>1317</c:v>
                </c:pt>
                <c:pt idx="5">
                  <c:v>1360</c:v>
                </c:pt>
                <c:pt idx="6">
                  <c:v>1228</c:v>
                </c:pt>
                <c:pt idx="7">
                  <c:v>1227</c:v>
                </c:pt>
                <c:pt idx="8">
                  <c:v>1342</c:v>
                </c:pt>
                <c:pt idx="9">
                  <c:v>1328</c:v>
                </c:pt>
                <c:pt idx="10">
                  <c:v>1416</c:v>
                </c:pt>
                <c:pt idx="11">
                  <c:v>1431</c:v>
                </c:pt>
                <c:pt idx="12">
                  <c:v>1456</c:v>
                </c:pt>
              </c:numCache>
            </c:numRef>
          </c:val>
          <c:extLst>
            <c:ext xmlns:c16="http://schemas.microsoft.com/office/drawing/2014/chart" uri="{C3380CC4-5D6E-409C-BE32-E72D297353CC}">
              <c16:uniqueId val="{00000000-6A0A-4DE6-9899-797B09297248}"/>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Barranquilla!$F$6:$R$6</c:f>
              <c:numCache>
                <c:formatCode>0.0</c:formatCode>
                <c:ptCount val="13"/>
                <c:pt idx="0">
                  <c:v>292</c:v>
                </c:pt>
                <c:pt idx="1">
                  <c:v>301</c:v>
                </c:pt>
                <c:pt idx="2">
                  <c:v>304</c:v>
                </c:pt>
                <c:pt idx="3">
                  <c:v>302</c:v>
                </c:pt>
                <c:pt idx="4">
                  <c:v>263</c:v>
                </c:pt>
                <c:pt idx="5">
                  <c:v>268</c:v>
                </c:pt>
                <c:pt idx="6">
                  <c:v>287</c:v>
                </c:pt>
                <c:pt idx="7">
                  <c:v>276</c:v>
                </c:pt>
                <c:pt idx="8">
                  <c:v>277</c:v>
                </c:pt>
                <c:pt idx="9">
                  <c:v>291</c:v>
                </c:pt>
                <c:pt idx="10">
                  <c:v>293</c:v>
                </c:pt>
                <c:pt idx="11">
                  <c:v>324</c:v>
                </c:pt>
                <c:pt idx="12">
                  <c:v>308</c:v>
                </c:pt>
              </c:numCache>
            </c:numRef>
          </c:val>
          <c:extLst>
            <c:ext xmlns:c16="http://schemas.microsoft.com/office/drawing/2014/chart" uri="{C3380CC4-5D6E-409C-BE32-E72D297353CC}">
              <c16:uniqueId val="{00000001-6A0A-4DE6-9899-797B09297248}"/>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Barranquilla!$F$7:$R$7</c:f>
              <c:numCache>
                <c:formatCode>0.0</c:formatCode>
                <c:ptCount val="13"/>
                <c:pt idx="0">
                  <c:v>605</c:v>
                </c:pt>
                <c:pt idx="1">
                  <c:v>608</c:v>
                </c:pt>
                <c:pt idx="2">
                  <c:v>614</c:v>
                </c:pt>
                <c:pt idx="3">
                  <c:v>616</c:v>
                </c:pt>
                <c:pt idx="4">
                  <c:v>630</c:v>
                </c:pt>
                <c:pt idx="5">
                  <c:v>647</c:v>
                </c:pt>
                <c:pt idx="6">
                  <c:v>659</c:v>
                </c:pt>
                <c:pt idx="7">
                  <c:v>671</c:v>
                </c:pt>
                <c:pt idx="8">
                  <c:v>682</c:v>
                </c:pt>
                <c:pt idx="9">
                  <c:v>694</c:v>
                </c:pt>
                <c:pt idx="10">
                  <c:v>695</c:v>
                </c:pt>
                <c:pt idx="11">
                  <c:v>707</c:v>
                </c:pt>
                <c:pt idx="12">
                  <c:v>707</c:v>
                </c:pt>
              </c:numCache>
            </c:numRef>
          </c:val>
          <c:extLst>
            <c:ext xmlns:c16="http://schemas.microsoft.com/office/drawing/2014/chart" uri="{C3380CC4-5D6E-409C-BE32-E72D297353CC}">
              <c16:uniqueId val="{00000002-6A0A-4DE6-9899-797B0929724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Barranquilla!$F$8:$R$8</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smooth val="0"/>
          <c:extLst>
            <c:ext xmlns:c16="http://schemas.microsoft.com/office/drawing/2014/chart" uri="{C3380CC4-5D6E-409C-BE32-E72D297353CC}">
              <c16:uniqueId val="{00000003-6A0A-4DE6-9899-797B0929724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/Barranquilla - 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Barranquilla!$F$13:$R$13</c:f>
              <c:numCache>
                <c:formatCode>0.0</c:formatCode>
                <c:ptCount val="13"/>
                <c:pt idx="0">
                  <c:v>984.79</c:v>
                </c:pt>
                <c:pt idx="1">
                  <c:v>993.08</c:v>
                </c:pt>
                <c:pt idx="2">
                  <c:v>1015</c:v>
                </c:pt>
                <c:pt idx="3">
                  <c:v>1037.76</c:v>
                </c:pt>
                <c:pt idx="4">
                  <c:v>1034.96</c:v>
                </c:pt>
                <c:pt idx="5">
                  <c:v>1062.79</c:v>
                </c:pt>
                <c:pt idx="6">
                  <c:v>1022.16</c:v>
                </c:pt>
                <c:pt idx="7">
                  <c:v>1024.32</c:v>
                </c:pt>
                <c:pt idx="8">
                  <c:v>1078.73</c:v>
                </c:pt>
                <c:pt idx="9">
                  <c:v>1086.51</c:v>
                </c:pt>
                <c:pt idx="10">
                  <c:v>1123.27</c:v>
                </c:pt>
                <c:pt idx="11">
                  <c:v>1149.3599999999999</c:v>
                </c:pt>
                <c:pt idx="12">
                  <c:v>1154.32</c:v>
                </c:pt>
              </c:numCache>
            </c:numRef>
          </c:val>
          <c:extLst>
            <c:ext xmlns:c16="http://schemas.microsoft.com/office/drawing/2014/chart" uri="{C3380CC4-5D6E-409C-BE32-E72D297353CC}">
              <c16:uniqueId val="{00000000-5173-4939-A7B9-2B2D0789FAD9}"/>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Barranquilla!$F$14:$R$14</c:f>
              <c:numCache>
                <c:formatCode>0.0</c:formatCode>
                <c:ptCount val="13"/>
                <c:pt idx="0">
                  <c:v>1234.98</c:v>
                </c:pt>
                <c:pt idx="1">
                  <c:v>1245.57</c:v>
                </c:pt>
                <c:pt idx="2">
                  <c:v>1274.1300000000001</c:v>
                </c:pt>
                <c:pt idx="3">
                  <c:v>1301.1600000000001</c:v>
                </c:pt>
                <c:pt idx="4">
                  <c:v>1299.58</c:v>
                </c:pt>
                <c:pt idx="5">
                  <c:v>1333.18</c:v>
                </c:pt>
                <c:pt idx="6">
                  <c:v>1282.17</c:v>
                </c:pt>
                <c:pt idx="7">
                  <c:v>1285.33</c:v>
                </c:pt>
                <c:pt idx="8">
                  <c:v>1354.26</c:v>
                </c:pt>
                <c:pt idx="9">
                  <c:v>1364.12</c:v>
                </c:pt>
                <c:pt idx="10">
                  <c:v>1408.66</c:v>
                </c:pt>
                <c:pt idx="11">
                  <c:v>1442.77</c:v>
                </c:pt>
                <c:pt idx="12">
                  <c:v>1447.01</c:v>
                </c:pt>
              </c:numCache>
            </c:numRef>
          </c:val>
          <c:extLst>
            <c:ext xmlns:c16="http://schemas.microsoft.com/office/drawing/2014/chart" uri="{C3380CC4-5D6E-409C-BE32-E72D297353CC}">
              <c16:uniqueId val="{00000001-5173-4939-A7B9-2B2D0789FAD9}"/>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Barranquilla!$F$15:$R$15</c:f>
              <c:numCache>
                <c:formatCode>0.0</c:formatCode>
                <c:ptCount val="13"/>
                <c:pt idx="0">
                  <c:v>2144.62</c:v>
                </c:pt>
                <c:pt idx="1">
                  <c:v>2169.09</c:v>
                </c:pt>
                <c:pt idx="2">
                  <c:v>2217.4899999999998</c:v>
                </c:pt>
                <c:pt idx="3">
                  <c:v>2269.54</c:v>
                </c:pt>
                <c:pt idx="4">
                  <c:v>2255.09</c:v>
                </c:pt>
                <c:pt idx="5">
                  <c:v>2319.4699999999998</c:v>
                </c:pt>
                <c:pt idx="6">
                  <c:v>2218.7600000000002</c:v>
                </c:pt>
                <c:pt idx="7">
                  <c:v>2218.09</c:v>
                </c:pt>
                <c:pt idx="8">
                  <c:v>2345.4699999999998</c:v>
                </c:pt>
                <c:pt idx="9">
                  <c:v>2359</c:v>
                </c:pt>
                <c:pt idx="10">
                  <c:v>2455.61</c:v>
                </c:pt>
                <c:pt idx="11">
                  <c:v>2514.15</c:v>
                </c:pt>
                <c:pt idx="12">
                  <c:v>2525.2800000000002</c:v>
                </c:pt>
              </c:numCache>
            </c:numRef>
          </c:val>
          <c:extLst>
            <c:ext xmlns:c16="http://schemas.microsoft.com/office/drawing/2014/chart" uri="{C3380CC4-5D6E-409C-BE32-E72D297353CC}">
              <c16:uniqueId val="{00000002-5173-4939-A7B9-2B2D0789FAD9}"/>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Barranquilla!$F$16:$R$16</c:f>
              <c:numCache>
                <c:formatCode>0.0</c:formatCode>
                <c:ptCount val="13"/>
                <c:pt idx="0">
                  <c:v>2573.5439999999999</c:v>
                </c:pt>
                <c:pt idx="1">
                  <c:v>2602.9079999999999</c:v>
                </c:pt>
                <c:pt idx="2">
                  <c:v>2660.9879999999998</c:v>
                </c:pt>
                <c:pt idx="3">
                  <c:v>2723.4479999999999</c:v>
                </c:pt>
                <c:pt idx="4">
                  <c:v>2706.1080000000002</c:v>
                </c:pt>
                <c:pt idx="5">
                  <c:v>2783.3639999999996</c:v>
                </c:pt>
                <c:pt idx="6">
                  <c:v>2662.5120000000002</c:v>
                </c:pt>
                <c:pt idx="7">
                  <c:v>2661.7080000000001</c:v>
                </c:pt>
                <c:pt idx="8">
                  <c:v>2814.5639999999999</c:v>
                </c:pt>
                <c:pt idx="9">
                  <c:v>2830.7999999999997</c:v>
                </c:pt>
                <c:pt idx="10">
                  <c:v>2946.732</c:v>
                </c:pt>
                <c:pt idx="11">
                  <c:v>3016.98</c:v>
                </c:pt>
                <c:pt idx="12">
                  <c:v>3030.3360000000002</c:v>
                </c:pt>
              </c:numCache>
            </c:numRef>
          </c:val>
          <c:extLst>
            <c:ext xmlns:c16="http://schemas.microsoft.com/office/drawing/2014/chart" uri="{C3380CC4-5D6E-409C-BE32-E72D297353CC}">
              <c16:uniqueId val="{00000003-5173-4939-A7B9-2B2D0789FAD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Vanti'!$F$5:$R$5</c:f>
              <c:numCache>
                <c:formatCode>0.0</c:formatCode>
                <c:ptCount val="13"/>
                <c:pt idx="0">
                  <c:v>821.64</c:v>
                </c:pt>
                <c:pt idx="1">
                  <c:v>887.84</c:v>
                </c:pt>
                <c:pt idx="2">
                  <c:v>954.84</c:v>
                </c:pt>
                <c:pt idx="3">
                  <c:v>992.5</c:v>
                </c:pt>
                <c:pt idx="4">
                  <c:v>915.46</c:v>
                </c:pt>
                <c:pt idx="5">
                  <c:v>568.19000000000005</c:v>
                </c:pt>
                <c:pt idx="6">
                  <c:v>894.37</c:v>
                </c:pt>
                <c:pt idx="7">
                  <c:v>878.25</c:v>
                </c:pt>
                <c:pt idx="8">
                  <c:v>963.04</c:v>
                </c:pt>
                <c:pt idx="9">
                  <c:v>888.33</c:v>
                </c:pt>
                <c:pt idx="10">
                  <c:v>913.23</c:v>
                </c:pt>
                <c:pt idx="11">
                  <c:v>1017.43</c:v>
                </c:pt>
                <c:pt idx="12">
                  <c:v>1030.83</c:v>
                </c:pt>
              </c:numCache>
            </c:numRef>
          </c:val>
          <c:extLst>
            <c:ext xmlns:c16="http://schemas.microsoft.com/office/drawing/2014/chart" uri="{C3380CC4-5D6E-409C-BE32-E72D297353CC}">
              <c16:uniqueId val="{00000000-3ED8-49C2-B20F-9544BD5C6F3E}"/>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Vanti'!$F$6:$R$6</c:f>
              <c:numCache>
                <c:formatCode>0.0</c:formatCode>
                <c:ptCount val="13"/>
                <c:pt idx="0">
                  <c:v>438.16</c:v>
                </c:pt>
                <c:pt idx="1">
                  <c:v>477.56</c:v>
                </c:pt>
                <c:pt idx="2">
                  <c:v>395.94</c:v>
                </c:pt>
                <c:pt idx="3">
                  <c:v>437.11</c:v>
                </c:pt>
                <c:pt idx="4">
                  <c:v>593.32000000000005</c:v>
                </c:pt>
                <c:pt idx="5">
                  <c:v>734.47</c:v>
                </c:pt>
                <c:pt idx="6">
                  <c:v>678.63</c:v>
                </c:pt>
                <c:pt idx="7">
                  <c:v>615.62</c:v>
                </c:pt>
                <c:pt idx="8">
                  <c:v>659.37</c:v>
                </c:pt>
                <c:pt idx="9">
                  <c:v>598.41999999999996</c:v>
                </c:pt>
                <c:pt idx="10">
                  <c:v>660.02</c:v>
                </c:pt>
                <c:pt idx="11">
                  <c:v>694.03</c:v>
                </c:pt>
                <c:pt idx="12">
                  <c:v>655.81</c:v>
                </c:pt>
              </c:numCache>
            </c:numRef>
          </c:val>
          <c:extLst>
            <c:ext xmlns:c16="http://schemas.microsoft.com/office/drawing/2014/chart" uri="{C3380CC4-5D6E-409C-BE32-E72D297353CC}">
              <c16:uniqueId val="{00000001-3ED8-49C2-B20F-9544BD5C6F3E}"/>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numCache>
            </c:numRef>
          </c:cat>
          <c:val>
            <c:numRef>
              <c:f>'Bogotá Vanti'!$F$7:$R$7</c:f>
              <c:numCache>
                <c:formatCode>0.0</c:formatCode>
                <c:ptCount val="13"/>
                <c:pt idx="0">
                  <c:v>427.58</c:v>
                </c:pt>
                <c:pt idx="1">
                  <c:v>431.26</c:v>
                </c:pt>
                <c:pt idx="2">
                  <c:v>436.4</c:v>
                </c:pt>
                <c:pt idx="3">
                  <c:v>444.32</c:v>
                </c:pt>
                <c:pt idx="4">
                  <c:v>451.03</c:v>
                </c:pt>
                <c:pt idx="5">
                  <c:v>466.27</c:v>
                </c:pt>
                <c:pt idx="6">
                  <c:v>478.39</c:v>
                </c:pt>
                <c:pt idx="7">
                  <c:v>489.18</c:v>
                </c:pt>
                <c:pt idx="8">
                  <c:v>495.47</c:v>
                </c:pt>
                <c:pt idx="9">
                  <c:v>506.96</c:v>
                </c:pt>
                <c:pt idx="10">
                  <c:v>507.54</c:v>
                </c:pt>
                <c:pt idx="11">
                  <c:v>519.71</c:v>
                </c:pt>
                <c:pt idx="12">
                  <c:v>516.52</c:v>
                </c:pt>
              </c:numCache>
            </c:numRef>
          </c:val>
          <c:extLst>
            <c:ext xmlns:c16="http://schemas.microsoft.com/office/drawing/2014/chart" uri="{C3380CC4-5D6E-409C-BE32-E72D297353CC}">
              <c16:uniqueId val="{00000002-3ED8-49C2-B20F-9544BD5C6F3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Vanti'!$F$8:$R$8</c:f>
              <c:numCache>
                <c:formatCode>0.0</c:formatCode>
                <c:ptCount val="13"/>
                <c:pt idx="0">
                  <c:v>1791.94</c:v>
                </c:pt>
                <c:pt idx="1">
                  <c:v>1904.49</c:v>
                </c:pt>
                <c:pt idx="2">
                  <c:v>1895.25</c:v>
                </c:pt>
                <c:pt idx="3">
                  <c:v>1985.81</c:v>
                </c:pt>
                <c:pt idx="4">
                  <c:v>2075.8000000000002</c:v>
                </c:pt>
                <c:pt idx="5">
                  <c:v>1878.66</c:v>
                </c:pt>
                <c:pt idx="6">
                  <c:v>2173.48</c:v>
                </c:pt>
                <c:pt idx="7">
                  <c:v>2103.4899999999998</c:v>
                </c:pt>
                <c:pt idx="8">
                  <c:v>2243.11</c:v>
                </c:pt>
                <c:pt idx="9">
                  <c:v>2116.44</c:v>
                </c:pt>
                <c:pt idx="10">
                  <c:v>2206.5500000000002</c:v>
                </c:pt>
                <c:pt idx="11">
                  <c:v>2361.3000000000002</c:v>
                </c:pt>
                <c:pt idx="12">
                  <c:v>2332</c:v>
                </c:pt>
              </c:numCache>
            </c:numRef>
          </c:val>
          <c:smooth val="0"/>
          <c:extLst>
            <c:ext xmlns:c16="http://schemas.microsoft.com/office/drawing/2014/chart" uri="{C3380CC4-5D6E-409C-BE32-E72D297353CC}">
              <c16:uniqueId val="{00000003-3ED8-49C2-B20F-9544BD5C6F3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15</xdr:col>
      <xdr:colOff>600075</xdr:colOff>
      <xdr:row>40</xdr:row>
      <xdr:rowOff>150813</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71436</xdr:rowOff>
    </xdr:from>
    <xdr:to>
      <xdr:col>16</xdr:col>
      <xdr:colOff>142875</xdr:colOff>
      <xdr:row>60</xdr:row>
      <xdr:rowOff>38099</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38100</xdr:colOff>
      <xdr:row>40</xdr:row>
      <xdr:rowOff>19050</xdr:rowOff>
    </xdr:from>
    <xdr:to>
      <xdr:col>11</xdr:col>
      <xdr:colOff>571501</xdr:colOff>
      <xdr:row>41</xdr:row>
      <xdr:rowOff>76200</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200025</xdr:colOff>
      <xdr:row>59</xdr:row>
      <xdr:rowOff>133350</xdr:rowOff>
    </xdr:from>
    <xdr:to>
      <xdr:col>12</xdr:col>
      <xdr:colOff>85726</xdr:colOff>
      <xdr:row>61</xdr:row>
      <xdr:rowOff>0</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19</xdr:row>
      <xdr:rowOff>121444</xdr:rowOff>
    </xdr:from>
    <xdr:to>
      <xdr:col>17</xdr:col>
      <xdr:colOff>97631</xdr:colOff>
      <xdr:row>40</xdr:row>
      <xdr:rowOff>91282</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40</xdr:row>
      <xdr:rowOff>166686</xdr:rowOff>
    </xdr:from>
    <xdr:to>
      <xdr:col>17</xdr:col>
      <xdr:colOff>190500</xdr:colOff>
      <xdr:row>58</xdr:row>
      <xdr:rowOff>133349</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6" name="Flecha derecha 5">
          <a:extLst>
            <a:ext uri="{FF2B5EF4-FFF2-40B4-BE49-F238E27FC236}">
              <a16:creationId xmlns:a16="http://schemas.microsoft.com/office/drawing/2014/main" id="{00000000-0008-0000-0A00-000006000000}"/>
            </a:ext>
          </a:extLst>
        </xdr:cNvPr>
        <xdr:cNvSpPr/>
      </xdr:nvSpPr>
      <xdr:spPr>
        <a:xfrm>
          <a:off x="13496925"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171450</xdr:rowOff>
    </xdr:from>
    <xdr:to>
      <xdr:col>13</xdr:col>
      <xdr:colOff>66676</xdr:colOff>
      <xdr:row>41</xdr:row>
      <xdr:rowOff>38100</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86765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78867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81050" y="7620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573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1610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41</xdr:row>
      <xdr:rowOff>33336</xdr:rowOff>
    </xdr:from>
    <xdr:to>
      <xdr:col>17</xdr:col>
      <xdr:colOff>285750</xdr:colOff>
      <xdr:row>58</xdr:row>
      <xdr:rowOff>190499</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6" name="Flecha derecha 5">
          <a:extLst>
            <a:ext uri="{FF2B5EF4-FFF2-40B4-BE49-F238E27FC236}">
              <a16:creationId xmlns:a16="http://schemas.microsoft.com/office/drawing/2014/main" id="{00000000-0008-0000-0C00-000006000000}"/>
            </a:ext>
          </a:extLst>
        </xdr:cNvPr>
        <xdr:cNvSpPr/>
      </xdr:nvSpPr>
      <xdr:spPr>
        <a:xfrm>
          <a:off x="13458825" y="56197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8" name="CuadroTexto 7">
          <a:extLst>
            <a:ext uri="{FF2B5EF4-FFF2-40B4-BE49-F238E27FC236}">
              <a16:creationId xmlns:a16="http://schemas.microsoft.com/office/drawing/2014/main" id="{00000000-0008-0000-0C00-000008000000}"/>
            </a:ext>
          </a:extLst>
        </xdr:cNvPr>
        <xdr:cNvSpPr txBox="1"/>
      </xdr:nvSpPr>
      <xdr:spPr>
        <a:xfrm>
          <a:off x="774382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9" name="CuadroTexto 8">
          <a:extLst>
            <a:ext uri="{FF2B5EF4-FFF2-40B4-BE49-F238E27FC236}">
              <a16:creationId xmlns:a16="http://schemas.microsoft.com/office/drawing/2014/main" id="{00000000-0008-0000-0C00-000009000000}"/>
            </a:ext>
          </a:extLst>
        </xdr:cNvPr>
        <xdr:cNvSpPr txBox="1"/>
      </xdr:nvSpPr>
      <xdr:spPr>
        <a:xfrm>
          <a:off x="79629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C00-00000D000000}"/>
            </a:ext>
          </a:extLst>
        </xdr:cNvPr>
        <xdr:cNvSpPr txBox="1"/>
      </xdr:nvSpPr>
      <xdr:spPr>
        <a:xfrm>
          <a:off x="8001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905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14430375"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1114425</xdr:colOff>
      <xdr:row>20</xdr:row>
      <xdr:rowOff>9525</xdr:rowOff>
    </xdr:from>
    <xdr:to>
      <xdr:col>14</xdr:col>
      <xdr:colOff>561975</xdr:colOff>
      <xdr:row>40</xdr:row>
      <xdr:rowOff>188913</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57149</xdr:rowOff>
    </xdr:from>
    <xdr:to>
      <xdr:col>15</xdr:col>
      <xdr:colOff>47625</xdr:colOff>
      <xdr:row>61</xdr:row>
      <xdr:rowOff>85724</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38100</xdr:colOff>
      <xdr:row>16</xdr:row>
      <xdr:rowOff>85725</xdr:rowOff>
    </xdr:from>
    <xdr:to>
      <xdr:col>17</xdr:col>
      <xdr:colOff>695325</xdr:colOff>
      <xdr:row>18</xdr:row>
      <xdr:rowOff>76200</xdr:rowOff>
    </xdr:to>
    <xdr:sp macro="" textlink="">
      <xdr:nvSpPr>
        <xdr:cNvPr id="7" name="Flecha derecha 6">
          <a:extLst>
            <a:ext uri="{FF2B5EF4-FFF2-40B4-BE49-F238E27FC236}">
              <a16:creationId xmlns:a16="http://schemas.microsoft.com/office/drawing/2014/main" id="{00000000-0008-0000-0B00-000007000000}"/>
            </a:ext>
          </a:extLst>
        </xdr:cNvPr>
        <xdr:cNvSpPr/>
      </xdr:nvSpPr>
      <xdr:spPr>
        <a:xfrm>
          <a:off x="13411200" y="51720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571500</xdr:colOff>
      <xdr:row>40</xdr:row>
      <xdr:rowOff>66675</xdr:rowOff>
    </xdr:from>
    <xdr:to>
      <xdr:col>10</xdr:col>
      <xdr:colOff>457201</xdr:colOff>
      <xdr:row>41</xdr:row>
      <xdr:rowOff>123825</xdr:rowOff>
    </xdr:to>
    <xdr:sp macro="" textlink="">
      <xdr:nvSpPr>
        <xdr:cNvPr id="9" name="CuadroTexto 8">
          <a:extLst>
            <a:ext uri="{FF2B5EF4-FFF2-40B4-BE49-F238E27FC236}">
              <a16:creationId xmlns:a16="http://schemas.microsoft.com/office/drawing/2014/main" id="{00000000-0008-0000-0B00-000009000000}"/>
            </a:ext>
          </a:extLst>
        </xdr:cNvPr>
        <xdr:cNvSpPr txBox="1"/>
      </xdr:nvSpPr>
      <xdr:spPr>
        <a:xfrm>
          <a:off x="7610475"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533400</xdr:colOff>
      <xdr:row>60</xdr:row>
      <xdr:rowOff>152400</xdr:rowOff>
    </xdr:from>
    <xdr:to>
      <xdr:col>10</xdr:col>
      <xdr:colOff>419101</xdr:colOff>
      <xdr:row>62</xdr:row>
      <xdr:rowOff>19050</xdr:rowOff>
    </xdr:to>
    <xdr:sp macro="" textlink="">
      <xdr:nvSpPr>
        <xdr:cNvPr id="10" name="CuadroTexto 9">
          <a:extLst>
            <a:ext uri="{FF2B5EF4-FFF2-40B4-BE49-F238E27FC236}">
              <a16:creationId xmlns:a16="http://schemas.microsoft.com/office/drawing/2014/main" id="{00000000-0008-0000-0B00-00000A000000}"/>
            </a:ext>
          </a:extLst>
        </xdr:cNvPr>
        <xdr:cNvSpPr txBox="1"/>
      </xdr:nvSpPr>
      <xdr:spPr>
        <a:xfrm>
          <a:off x="7572375" y="13925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B00-00000E000000}"/>
            </a:ext>
          </a:extLst>
        </xdr:cNvPr>
        <xdr:cNvSpPr txBox="1"/>
      </xdr:nvSpPr>
      <xdr:spPr>
        <a:xfrm>
          <a:off x="781050"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0B00-00000F000000}"/>
            </a:ext>
          </a:extLst>
        </xdr:cNvPr>
        <xdr:cNvSpPr txBox="1"/>
      </xdr:nvSpPr>
      <xdr:spPr>
        <a:xfrm>
          <a:off x="781050"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180975</xdr:colOff>
      <xdr:row>16</xdr:row>
      <xdr:rowOff>0</xdr:rowOff>
    </xdr:from>
    <xdr:to>
      <xdr:col>20</xdr:col>
      <xdr:colOff>457199</xdr:colOff>
      <xdr:row>18</xdr:row>
      <xdr:rowOff>114301</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0B00-000010000000}"/>
            </a:ext>
          </a:extLst>
        </xdr:cNvPr>
        <xdr:cNvSpPr txBox="1"/>
      </xdr:nvSpPr>
      <xdr:spPr>
        <a:xfrm>
          <a:off x="1445895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9525</xdr:rowOff>
    </xdr:from>
    <xdr:to>
      <xdr:col>19</xdr:col>
      <xdr:colOff>38100</xdr:colOff>
      <xdr:row>18</xdr:row>
      <xdr:rowOff>0</xdr:rowOff>
    </xdr:to>
    <xdr:sp macro="" textlink="">
      <xdr:nvSpPr>
        <xdr:cNvPr id="6" name="Flecha derecha 5">
          <a:extLst>
            <a:ext uri="{FF2B5EF4-FFF2-40B4-BE49-F238E27FC236}">
              <a16:creationId xmlns:a16="http://schemas.microsoft.com/office/drawing/2014/main" id="{00000000-0008-0000-0D00-000006000000}"/>
            </a:ext>
          </a:extLst>
        </xdr:cNvPr>
        <xdr:cNvSpPr/>
      </xdr:nvSpPr>
      <xdr:spPr>
        <a:xfrm>
          <a:off x="13515975" y="49053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361950</xdr:colOff>
      <xdr:row>40</xdr:row>
      <xdr:rowOff>9525</xdr:rowOff>
    </xdr:from>
    <xdr:to>
      <xdr:col>11</xdr:col>
      <xdr:colOff>247651</xdr:colOff>
      <xdr:row>41</xdr:row>
      <xdr:rowOff>66675</xdr:rowOff>
    </xdr:to>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74009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9" name="CuadroTexto 8">
          <a:extLst>
            <a:ext uri="{FF2B5EF4-FFF2-40B4-BE49-F238E27FC236}">
              <a16:creationId xmlns:a16="http://schemas.microsoft.com/office/drawing/2014/main" id="{00000000-0008-0000-0D00-000009000000}"/>
            </a:ext>
          </a:extLst>
        </xdr:cNvPr>
        <xdr:cNvSpPr txBox="1"/>
      </xdr:nvSpPr>
      <xdr:spPr>
        <a:xfrm>
          <a:off x="76009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15</xdr:row>
      <xdr:rowOff>304800</xdr:rowOff>
    </xdr:from>
    <xdr:to>
      <xdr:col>21</xdr:col>
      <xdr:colOff>485774</xdr:colOff>
      <xdr:row>18</xdr:row>
      <xdr:rowOff>38101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723900</xdr:colOff>
      <xdr:row>21</xdr:row>
      <xdr:rowOff>0</xdr:rowOff>
    </xdr:from>
    <xdr:to>
      <xdr:col>16</xdr:col>
      <xdr:colOff>171450</xdr:colOff>
      <xdr:row>41</xdr:row>
      <xdr:rowOff>160338</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990600</xdr:colOff>
      <xdr:row>42</xdr:row>
      <xdr:rowOff>100011</xdr:rowOff>
    </xdr:from>
    <xdr:to>
      <xdr:col>16</xdr:col>
      <xdr:colOff>438150</xdr:colOff>
      <xdr:row>60</xdr:row>
      <xdr:rowOff>66674</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95250</xdr:rowOff>
    </xdr:from>
    <xdr:to>
      <xdr:col>18</xdr:col>
      <xdr:colOff>685800</xdr:colOff>
      <xdr:row>18</xdr:row>
      <xdr:rowOff>85725</xdr:rowOff>
    </xdr:to>
    <xdr:sp macro="" textlink="">
      <xdr:nvSpPr>
        <xdr:cNvPr id="6" name="Flecha derecha 5">
          <a:extLst>
            <a:ext uri="{FF2B5EF4-FFF2-40B4-BE49-F238E27FC236}">
              <a16:creationId xmlns:a16="http://schemas.microsoft.com/office/drawing/2014/main" id="{00000000-0008-0000-0E00-000006000000}"/>
            </a:ext>
          </a:extLst>
        </xdr:cNvPr>
        <xdr:cNvSpPr/>
      </xdr:nvSpPr>
      <xdr:spPr>
        <a:xfrm>
          <a:off x="13401675" y="56007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161925</xdr:colOff>
      <xdr:row>41</xdr:row>
      <xdr:rowOff>76200</xdr:rowOff>
    </xdr:from>
    <xdr:to>
      <xdr:col>12</xdr:col>
      <xdr:colOff>47626</xdr:colOff>
      <xdr:row>42</xdr:row>
      <xdr:rowOff>133350</xdr:rowOff>
    </xdr:to>
    <xdr:sp macro="" textlink="">
      <xdr:nvSpPr>
        <xdr:cNvPr id="8" name="CuadroTexto 7">
          <a:extLst>
            <a:ext uri="{FF2B5EF4-FFF2-40B4-BE49-F238E27FC236}">
              <a16:creationId xmlns:a16="http://schemas.microsoft.com/office/drawing/2014/main" id="{00000000-0008-0000-0E00-000008000000}"/>
            </a:ext>
          </a:extLst>
        </xdr:cNvPr>
        <xdr:cNvSpPr txBox="1"/>
      </xdr:nvSpPr>
      <xdr:spPr>
        <a:xfrm>
          <a:off x="7200900" y="10229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9" name="CuadroTexto 8">
          <a:extLst>
            <a:ext uri="{FF2B5EF4-FFF2-40B4-BE49-F238E27FC236}">
              <a16:creationId xmlns:a16="http://schemas.microsoft.com/office/drawing/2014/main" id="{00000000-0008-0000-0E00-000009000000}"/>
            </a:ext>
          </a:extLst>
        </xdr:cNvPr>
        <xdr:cNvSpPr txBox="1"/>
      </xdr:nvSpPr>
      <xdr:spPr>
        <a:xfrm>
          <a:off x="752475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E00-00000D000000}"/>
            </a:ext>
          </a:extLst>
        </xdr:cNvPr>
        <xdr:cNvSpPr txBox="1"/>
      </xdr:nvSpPr>
      <xdr:spPr>
        <a:xfrm>
          <a:off x="74295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E00-00000E000000}"/>
            </a:ext>
          </a:extLst>
        </xdr:cNvPr>
        <xdr:cNvSpPr txBox="1"/>
      </xdr:nvSpPr>
      <xdr:spPr>
        <a:xfrm>
          <a:off x="752475"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E00-00000F000000}"/>
            </a:ext>
          </a:extLst>
        </xdr:cNvPr>
        <xdr:cNvSpPr txBox="1"/>
      </xdr:nvSpPr>
      <xdr:spPr>
        <a:xfrm>
          <a:off x="14363700" y="53625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38100</xdr:rowOff>
    </xdr:from>
    <xdr:to>
      <xdr:col>16</xdr:col>
      <xdr:colOff>257175</xdr:colOff>
      <xdr:row>41</xdr:row>
      <xdr:rowOff>26988</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138111</xdr:rowOff>
    </xdr:from>
    <xdr:to>
      <xdr:col>16</xdr:col>
      <xdr:colOff>266700</xdr:colOff>
      <xdr:row>59</xdr:row>
      <xdr:rowOff>104774</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76200</xdr:colOff>
      <xdr:row>16</xdr:row>
      <xdr:rowOff>85725</xdr:rowOff>
    </xdr:from>
    <xdr:to>
      <xdr:col>18</xdr:col>
      <xdr:colOff>733425</xdr:colOff>
      <xdr:row>18</xdr:row>
      <xdr:rowOff>76200</xdr:rowOff>
    </xdr:to>
    <xdr:sp macro="" textlink="">
      <xdr:nvSpPr>
        <xdr:cNvPr id="6" name="Flecha derecha 5">
          <a:extLst>
            <a:ext uri="{FF2B5EF4-FFF2-40B4-BE49-F238E27FC236}">
              <a16:creationId xmlns:a16="http://schemas.microsoft.com/office/drawing/2014/main" id="{00000000-0008-0000-0F00-000006000000}"/>
            </a:ext>
          </a:extLst>
        </xdr:cNvPr>
        <xdr:cNvSpPr/>
      </xdr:nvSpPr>
      <xdr:spPr>
        <a:xfrm>
          <a:off x="13449300" y="49815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209550</xdr:colOff>
      <xdr:row>40</xdr:row>
      <xdr:rowOff>123825</xdr:rowOff>
    </xdr:from>
    <xdr:to>
      <xdr:col>12</xdr:col>
      <xdr:colOff>95251</xdr:colOff>
      <xdr:row>41</xdr:row>
      <xdr:rowOff>180975</xdr:rowOff>
    </xdr:to>
    <xdr:sp macro="" textlink="">
      <xdr:nvSpPr>
        <xdr:cNvPr id="8" name="CuadroTexto 7">
          <a:extLst>
            <a:ext uri="{FF2B5EF4-FFF2-40B4-BE49-F238E27FC236}">
              <a16:creationId xmlns:a16="http://schemas.microsoft.com/office/drawing/2014/main" id="{00000000-0008-0000-0F00-000008000000}"/>
            </a:ext>
          </a:extLst>
        </xdr:cNvPr>
        <xdr:cNvSpPr txBox="1"/>
      </xdr:nvSpPr>
      <xdr:spPr>
        <a:xfrm>
          <a:off x="7896225" y="100869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133350</xdr:colOff>
      <xdr:row>59</xdr:row>
      <xdr:rowOff>28575</xdr:rowOff>
    </xdr:from>
    <xdr:to>
      <xdr:col>13</xdr:col>
      <xdr:colOff>19051</xdr:colOff>
      <xdr:row>60</xdr:row>
      <xdr:rowOff>85725</xdr:rowOff>
    </xdr:to>
    <xdr:sp macro="" textlink="">
      <xdr:nvSpPr>
        <xdr:cNvPr id="9" name="CuadroTexto 8">
          <a:extLst>
            <a:ext uri="{FF2B5EF4-FFF2-40B4-BE49-F238E27FC236}">
              <a16:creationId xmlns:a16="http://schemas.microsoft.com/office/drawing/2014/main" id="{00000000-0008-0000-0F00-000009000000}"/>
            </a:ext>
          </a:extLst>
        </xdr:cNvPr>
        <xdr:cNvSpPr txBox="1"/>
      </xdr:nvSpPr>
      <xdr:spPr>
        <a:xfrm>
          <a:off x="8467725" y="136112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47625</xdr:rowOff>
    </xdr:from>
    <xdr:to>
      <xdr:col>21</xdr:col>
      <xdr:colOff>400049</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228600</xdr:colOff>
      <xdr:row>20</xdr:row>
      <xdr:rowOff>28575</xdr:rowOff>
    </xdr:from>
    <xdr:to>
      <xdr:col>17</xdr:col>
      <xdr:colOff>228600</xdr:colOff>
      <xdr:row>41</xdr:row>
      <xdr:rowOff>17463</xdr:rowOff>
    </xdr:to>
    <xdr:graphicFrame macro="">
      <xdr:nvGraphicFramePr>
        <xdr:cNvPr id="4" name="Gráfico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43</xdr:row>
      <xdr:rowOff>33336</xdr:rowOff>
    </xdr:from>
    <xdr:to>
      <xdr:col>17</xdr:col>
      <xdr:colOff>504825</xdr:colOff>
      <xdr:row>60</xdr:row>
      <xdr:rowOff>190499</xdr:rowOff>
    </xdr:to>
    <xdr:graphicFrame macro="">
      <xdr:nvGraphicFramePr>
        <xdr:cNvPr id="5" name="Gráfico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85725</xdr:rowOff>
    </xdr:from>
    <xdr:to>
      <xdr:col>18</xdr:col>
      <xdr:colOff>685800</xdr:colOff>
      <xdr:row>18</xdr:row>
      <xdr:rowOff>76200</xdr:rowOff>
    </xdr:to>
    <xdr:sp macro="" textlink="">
      <xdr:nvSpPr>
        <xdr:cNvPr id="6" name="Flecha derecha 5">
          <a:extLst>
            <a:ext uri="{FF2B5EF4-FFF2-40B4-BE49-F238E27FC236}">
              <a16:creationId xmlns:a16="http://schemas.microsoft.com/office/drawing/2014/main" id="{00000000-0008-0000-1000-000006000000}"/>
            </a:ext>
          </a:extLst>
        </xdr:cNvPr>
        <xdr:cNvSpPr/>
      </xdr:nvSpPr>
      <xdr:spPr>
        <a:xfrm>
          <a:off x="13401675" y="49815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209550</xdr:colOff>
      <xdr:row>40</xdr:row>
      <xdr:rowOff>76200</xdr:rowOff>
    </xdr:from>
    <xdr:to>
      <xdr:col>13</xdr:col>
      <xdr:colOff>95251</xdr:colOff>
      <xdr:row>41</xdr:row>
      <xdr:rowOff>133350</xdr:rowOff>
    </xdr:to>
    <xdr:sp macro="" textlink="">
      <xdr:nvSpPr>
        <xdr:cNvPr id="8" name="CuadroTexto 7">
          <a:extLst>
            <a:ext uri="{FF2B5EF4-FFF2-40B4-BE49-F238E27FC236}">
              <a16:creationId xmlns:a16="http://schemas.microsoft.com/office/drawing/2014/main" id="{00000000-0008-0000-1000-000008000000}"/>
            </a:ext>
          </a:extLst>
        </xdr:cNvPr>
        <xdr:cNvSpPr txBox="1"/>
      </xdr:nvSpPr>
      <xdr:spPr>
        <a:xfrm>
          <a:off x="78962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504825</xdr:colOff>
      <xdr:row>60</xdr:row>
      <xdr:rowOff>47625</xdr:rowOff>
    </xdr:from>
    <xdr:to>
      <xdr:col>13</xdr:col>
      <xdr:colOff>390526</xdr:colOff>
      <xdr:row>61</xdr:row>
      <xdr:rowOff>104775</xdr:rowOff>
    </xdr:to>
    <xdr:sp macro="" textlink="">
      <xdr:nvSpPr>
        <xdr:cNvPr id="9" name="CuadroTexto 8">
          <a:extLst>
            <a:ext uri="{FF2B5EF4-FFF2-40B4-BE49-F238E27FC236}">
              <a16:creationId xmlns:a16="http://schemas.microsoft.com/office/drawing/2014/main" id="{00000000-0008-0000-1000-000009000000}"/>
            </a:ext>
          </a:extLst>
        </xdr:cNvPr>
        <xdr:cNvSpPr txBox="1"/>
      </xdr:nvSpPr>
      <xdr:spPr>
        <a:xfrm>
          <a:off x="81915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57150</xdr:colOff>
      <xdr:row>16</xdr:row>
      <xdr:rowOff>47625</xdr:rowOff>
    </xdr:from>
    <xdr:to>
      <xdr:col>21</xdr:col>
      <xdr:colOff>333374</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333375</xdr:colOff>
      <xdr:row>19</xdr:row>
      <xdr:rowOff>95250</xdr:rowOff>
    </xdr:from>
    <xdr:to>
      <xdr:col>17</xdr:col>
      <xdr:colOff>333375</xdr:colOff>
      <xdr:row>40</xdr:row>
      <xdr:rowOff>74613</xdr:rowOff>
    </xdr:to>
    <xdr:graphicFrame macro="">
      <xdr:nvGraphicFramePr>
        <xdr:cNvPr id="4" name="Gráfico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542925</xdr:colOff>
      <xdr:row>41</xdr:row>
      <xdr:rowOff>119061</xdr:rowOff>
    </xdr:from>
    <xdr:to>
      <xdr:col>17</xdr:col>
      <xdr:colOff>542925</xdr:colOff>
      <xdr:row>59</xdr:row>
      <xdr:rowOff>85724</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6" name="Flecha derecha 5">
          <a:extLst>
            <a:ext uri="{FF2B5EF4-FFF2-40B4-BE49-F238E27FC236}">
              <a16:creationId xmlns:a16="http://schemas.microsoft.com/office/drawing/2014/main" id="{00000000-0008-0000-1100-000006000000}"/>
            </a:ext>
          </a:extLst>
        </xdr:cNvPr>
        <xdr:cNvSpPr/>
      </xdr:nvSpPr>
      <xdr:spPr>
        <a:xfrm>
          <a:off x="13477875" y="57245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428625</xdr:colOff>
      <xdr:row>39</xdr:row>
      <xdr:rowOff>142875</xdr:rowOff>
    </xdr:from>
    <xdr:to>
      <xdr:col>13</xdr:col>
      <xdr:colOff>314326</xdr:colOff>
      <xdr:row>41</xdr:row>
      <xdr:rowOff>9525</xdr:rowOff>
    </xdr:to>
    <xdr:sp macro="" textlink="">
      <xdr:nvSpPr>
        <xdr:cNvPr id="8" name="CuadroTexto 7">
          <a:extLst>
            <a:ext uri="{FF2B5EF4-FFF2-40B4-BE49-F238E27FC236}">
              <a16:creationId xmlns:a16="http://schemas.microsoft.com/office/drawing/2014/main" id="{00000000-0008-0000-1100-000008000000}"/>
            </a:ext>
          </a:extLst>
        </xdr:cNvPr>
        <xdr:cNvSpPr txBox="1"/>
      </xdr:nvSpPr>
      <xdr:spPr>
        <a:xfrm>
          <a:off x="81153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9" name="CuadroTexto 8">
          <a:extLst>
            <a:ext uri="{FF2B5EF4-FFF2-40B4-BE49-F238E27FC236}">
              <a16:creationId xmlns:a16="http://schemas.microsoft.com/office/drawing/2014/main" id="{00000000-0008-0000-1100-000009000000}"/>
            </a:ext>
          </a:extLst>
        </xdr:cNvPr>
        <xdr:cNvSpPr txBox="1"/>
      </xdr:nvSpPr>
      <xdr:spPr>
        <a:xfrm>
          <a:off x="8305800" y="13582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100-00000D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100-00000E000000}"/>
            </a:ext>
          </a:extLst>
        </xdr:cNvPr>
        <xdr:cNvSpPr txBox="1"/>
      </xdr:nvSpPr>
      <xdr:spPr>
        <a:xfrm>
          <a:off x="7620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100-00000F000000}"/>
            </a:ext>
          </a:extLst>
        </xdr:cNvPr>
        <xdr:cNvSpPr txBox="1"/>
      </xdr:nvSpPr>
      <xdr:spPr>
        <a:xfrm>
          <a:off x="144875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20</xdr:row>
      <xdr:rowOff>9525</xdr:rowOff>
    </xdr:from>
    <xdr:to>
      <xdr:col>16</xdr:col>
      <xdr:colOff>371475</xdr:colOff>
      <xdr:row>40</xdr:row>
      <xdr:rowOff>188913</xdr:rowOff>
    </xdr:to>
    <xdr:graphicFrame macro="">
      <xdr:nvGraphicFramePr>
        <xdr:cNvPr id="4" name="Gráfico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16</xdr:col>
      <xdr:colOff>533400</xdr:colOff>
      <xdr:row>59</xdr:row>
      <xdr:rowOff>190499</xdr:rowOff>
    </xdr:to>
    <xdr:graphicFrame macro="">
      <xdr:nvGraphicFramePr>
        <xdr:cNvPr id="5" name="Gráfico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142875</xdr:rowOff>
    </xdr:from>
    <xdr:to>
      <xdr:col>18</xdr:col>
      <xdr:colOff>685800</xdr:colOff>
      <xdr:row>18</xdr:row>
      <xdr:rowOff>133350</xdr:rowOff>
    </xdr:to>
    <xdr:sp macro="" textlink="">
      <xdr:nvSpPr>
        <xdr:cNvPr id="6" name="Flecha derecha 5">
          <a:extLst>
            <a:ext uri="{FF2B5EF4-FFF2-40B4-BE49-F238E27FC236}">
              <a16:creationId xmlns:a16="http://schemas.microsoft.com/office/drawing/2014/main" id="{00000000-0008-0000-1200-000006000000}"/>
            </a:ext>
          </a:extLst>
        </xdr:cNvPr>
        <xdr:cNvSpPr/>
      </xdr:nvSpPr>
      <xdr:spPr>
        <a:xfrm>
          <a:off x="13401675" y="50387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266700</xdr:colOff>
      <xdr:row>40</xdr:row>
      <xdr:rowOff>57150</xdr:rowOff>
    </xdr:from>
    <xdr:to>
      <xdr:col>12</xdr:col>
      <xdr:colOff>152401</xdr:colOff>
      <xdr:row>41</xdr:row>
      <xdr:rowOff>114300</xdr:rowOff>
    </xdr:to>
    <xdr:sp macro="" textlink="">
      <xdr:nvSpPr>
        <xdr:cNvPr id="8" name="CuadroTexto 7">
          <a:extLst>
            <a:ext uri="{FF2B5EF4-FFF2-40B4-BE49-F238E27FC236}">
              <a16:creationId xmlns:a16="http://schemas.microsoft.com/office/drawing/2014/main" id="{00000000-0008-0000-1200-000008000000}"/>
            </a:ext>
          </a:extLst>
        </xdr:cNvPr>
        <xdr:cNvSpPr txBox="1"/>
      </xdr:nvSpPr>
      <xdr:spPr>
        <a:xfrm>
          <a:off x="795337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590550</xdr:colOff>
      <xdr:row>59</xdr:row>
      <xdr:rowOff>133350</xdr:rowOff>
    </xdr:from>
    <xdr:to>
      <xdr:col>12</xdr:col>
      <xdr:colOff>476251</xdr:colOff>
      <xdr:row>61</xdr:row>
      <xdr:rowOff>0</xdr:rowOff>
    </xdr:to>
    <xdr:sp macro="" textlink="">
      <xdr:nvSpPr>
        <xdr:cNvPr id="9" name="CuadroTexto 8">
          <a:extLst>
            <a:ext uri="{FF2B5EF4-FFF2-40B4-BE49-F238E27FC236}">
              <a16:creationId xmlns:a16="http://schemas.microsoft.com/office/drawing/2014/main" id="{00000000-0008-0000-1200-000009000000}"/>
            </a:ext>
          </a:extLst>
        </xdr:cNvPr>
        <xdr:cNvSpPr txBox="1"/>
      </xdr:nvSpPr>
      <xdr:spPr>
        <a:xfrm>
          <a:off x="8277225"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2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47625</xdr:rowOff>
    </xdr:from>
    <xdr:to>
      <xdr:col>15</xdr:col>
      <xdr:colOff>361950</xdr:colOff>
      <xdr:row>40</xdr:row>
      <xdr:rowOff>36513</xdr:rowOff>
    </xdr:to>
    <xdr:graphicFrame macro="">
      <xdr:nvGraphicFramePr>
        <xdr:cNvPr id="4" name="Gráfico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0</xdr:rowOff>
    </xdr:from>
    <xdr:to>
      <xdr:col>14</xdr:col>
      <xdr:colOff>514350</xdr:colOff>
      <xdr:row>59</xdr:row>
      <xdr:rowOff>76200</xdr:rowOff>
    </xdr:to>
    <xdr:graphicFrame macro="">
      <xdr:nvGraphicFramePr>
        <xdr:cNvPr id="6" name="Gráfico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95250</xdr:colOff>
      <xdr:row>16</xdr:row>
      <xdr:rowOff>95250</xdr:rowOff>
    </xdr:from>
    <xdr:to>
      <xdr:col>17</xdr:col>
      <xdr:colOff>752475</xdr:colOff>
      <xdr:row>18</xdr:row>
      <xdr:rowOff>85725</xdr:rowOff>
    </xdr:to>
    <xdr:sp macro="" textlink="">
      <xdr:nvSpPr>
        <xdr:cNvPr id="7" name="Flecha derecha 6">
          <a:extLst>
            <a:ext uri="{FF2B5EF4-FFF2-40B4-BE49-F238E27FC236}">
              <a16:creationId xmlns:a16="http://schemas.microsoft.com/office/drawing/2014/main" id="{00000000-0008-0000-1300-000007000000}"/>
            </a:ext>
          </a:extLst>
        </xdr:cNvPr>
        <xdr:cNvSpPr/>
      </xdr:nvSpPr>
      <xdr:spPr>
        <a:xfrm>
          <a:off x="13468350" y="51816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257175</xdr:colOff>
      <xdr:row>39</xdr:row>
      <xdr:rowOff>142875</xdr:rowOff>
    </xdr:from>
    <xdr:to>
      <xdr:col>11</xdr:col>
      <xdr:colOff>142876</xdr:colOff>
      <xdr:row>41</xdr:row>
      <xdr:rowOff>9525</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794385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276225</xdr:colOff>
      <xdr:row>59</xdr:row>
      <xdr:rowOff>38100</xdr:rowOff>
    </xdr:from>
    <xdr:to>
      <xdr:col>11</xdr:col>
      <xdr:colOff>161926</xdr:colOff>
      <xdr:row>60</xdr:row>
      <xdr:rowOff>95250</xdr:rowOff>
    </xdr:to>
    <xdr:sp macro="" textlink="">
      <xdr:nvSpPr>
        <xdr:cNvPr id="10" name="CuadroTexto 9">
          <a:extLst>
            <a:ext uri="{FF2B5EF4-FFF2-40B4-BE49-F238E27FC236}">
              <a16:creationId xmlns:a16="http://schemas.microsoft.com/office/drawing/2014/main" id="{00000000-0008-0000-1300-00000A000000}"/>
            </a:ext>
          </a:extLst>
        </xdr:cNvPr>
        <xdr:cNvSpPr txBox="1"/>
      </xdr:nvSpPr>
      <xdr:spPr>
        <a:xfrm>
          <a:off x="7962900" y="1362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300-00000E000000}"/>
            </a:ext>
          </a:extLst>
        </xdr:cNvPr>
        <xdr:cNvSpPr txBox="1"/>
      </xdr:nvSpPr>
      <xdr:spPr>
        <a:xfrm>
          <a:off x="78105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300-00000F000000}"/>
            </a:ext>
          </a:extLst>
        </xdr:cNvPr>
        <xdr:cNvSpPr txBox="1"/>
      </xdr:nvSpPr>
      <xdr:spPr>
        <a:xfrm>
          <a:off x="8001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104775</xdr:colOff>
      <xdr:row>16</xdr:row>
      <xdr:rowOff>38100</xdr:rowOff>
    </xdr:from>
    <xdr:to>
      <xdr:col>20</xdr:col>
      <xdr:colOff>380999</xdr:colOff>
      <xdr:row>18</xdr:row>
      <xdr:rowOff>152401</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300-000010000000}"/>
            </a:ext>
          </a:extLst>
        </xdr:cNvPr>
        <xdr:cNvSpPr txBox="1"/>
      </xdr:nvSpPr>
      <xdr:spPr>
        <a:xfrm>
          <a:off x="14382750" y="54292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57150</xdr:rowOff>
    </xdr:from>
    <xdr:to>
      <xdr:col>15</xdr:col>
      <xdr:colOff>495300</xdr:colOff>
      <xdr:row>40</xdr:row>
      <xdr:rowOff>46038</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133350</xdr:rowOff>
    </xdr:from>
    <xdr:to>
      <xdr:col>15</xdr:col>
      <xdr:colOff>419100</xdr:colOff>
      <xdr:row>59</xdr:row>
      <xdr:rowOff>57150</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95250</xdr:colOff>
      <xdr:row>16</xdr:row>
      <xdr:rowOff>123825</xdr:rowOff>
    </xdr:from>
    <xdr:to>
      <xdr:col>17</xdr:col>
      <xdr:colOff>752475</xdr:colOff>
      <xdr:row>18</xdr:row>
      <xdr:rowOff>114300</xdr:rowOff>
    </xdr:to>
    <xdr:sp macro="" textlink="">
      <xdr:nvSpPr>
        <xdr:cNvPr id="7" name="Flecha derecha 6">
          <a:extLst>
            <a:ext uri="{FF2B5EF4-FFF2-40B4-BE49-F238E27FC236}">
              <a16:creationId xmlns:a16="http://schemas.microsoft.com/office/drawing/2014/main" id="{00000000-0008-0000-1400-000007000000}"/>
            </a:ext>
          </a:extLst>
        </xdr:cNvPr>
        <xdr:cNvSpPr/>
      </xdr:nvSpPr>
      <xdr:spPr>
        <a:xfrm>
          <a:off x="13468350" y="52101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323850</xdr:colOff>
      <xdr:row>39</xdr:row>
      <xdr:rowOff>142875</xdr:rowOff>
    </xdr:from>
    <xdr:to>
      <xdr:col>11</xdr:col>
      <xdr:colOff>209551</xdr:colOff>
      <xdr:row>41</xdr:row>
      <xdr:rowOff>9525</xdr:rowOff>
    </xdr:to>
    <xdr:sp macro="" textlink="">
      <xdr:nvSpPr>
        <xdr:cNvPr id="9" name="CuadroTexto 8">
          <a:extLst>
            <a:ext uri="{FF2B5EF4-FFF2-40B4-BE49-F238E27FC236}">
              <a16:creationId xmlns:a16="http://schemas.microsoft.com/office/drawing/2014/main" id="{00000000-0008-0000-1400-000009000000}"/>
            </a:ext>
          </a:extLst>
        </xdr:cNvPr>
        <xdr:cNvSpPr txBox="1"/>
      </xdr:nvSpPr>
      <xdr:spPr>
        <a:xfrm>
          <a:off x="8010525"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485775</xdr:colOff>
      <xdr:row>58</xdr:row>
      <xdr:rowOff>180975</xdr:rowOff>
    </xdr:from>
    <xdr:to>
      <xdr:col>11</xdr:col>
      <xdr:colOff>371476</xdr:colOff>
      <xdr:row>60</xdr:row>
      <xdr:rowOff>47625</xdr:rowOff>
    </xdr:to>
    <xdr:sp macro="" textlink="">
      <xdr:nvSpPr>
        <xdr:cNvPr id="10" name="CuadroTexto 9">
          <a:extLst>
            <a:ext uri="{FF2B5EF4-FFF2-40B4-BE49-F238E27FC236}">
              <a16:creationId xmlns:a16="http://schemas.microsoft.com/office/drawing/2014/main" id="{00000000-0008-0000-1400-00000A000000}"/>
            </a:ext>
          </a:extLst>
        </xdr:cNvPr>
        <xdr:cNvSpPr txBox="1"/>
      </xdr:nvSpPr>
      <xdr:spPr>
        <a:xfrm>
          <a:off x="8172450"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771525"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85725</xdr:colOff>
      <xdr:row>16</xdr:row>
      <xdr:rowOff>47625</xdr:rowOff>
    </xdr:from>
    <xdr:to>
      <xdr:col>20</xdr:col>
      <xdr:colOff>361949</xdr:colOff>
      <xdr:row>18</xdr:row>
      <xdr:rowOff>161926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400-000010000000}"/>
            </a:ext>
          </a:extLst>
        </xdr:cNvPr>
        <xdr:cNvSpPr txBox="1"/>
      </xdr:nvSpPr>
      <xdr:spPr>
        <a:xfrm>
          <a:off x="143637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5" name="Gráfico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6" name="Flecha derecha 5">
          <a:extLst>
            <a:ext uri="{FF2B5EF4-FFF2-40B4-BE49-F238E27FC236}">
              <a16:creationId xmlns:a16="http://schemas.microsoft.com/office/drawing/2014/main" id="{00000000-0008-0000-1500-000006000000}"/>
            </a:ext>
          </a:extLst>
        </xdr:cNvPr>
        <xdr:cNvSpPr/>
      </xdr:nvSpPr>
      <xdr:spPr>
        <a:xfrm>
          <a:off x="13411200" y="5695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8" name="CuadroTexto 7">
          <a:extLst>
            <a:ext uri="{FF2B5EF4-FFF2-40B4-BE49-F238E27FC236}">
              <a16:creationId xmlns:a16="http://schemas.microsoft.com/office/drawing/2014/main" id="{00000000-0008-0000-1500-000008000000}"/>
            </a:ext>
          </a:extLst>
        </xdr:cNvPr>
        <xdr:cNvSpPr txBox="1"/>
      </xdr:nvSpPr>
      <xdr:spPr>
        <a:xfrm>
          <a:off x="7867650"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9" name="CuadroTexto 8">
          <a:extLst>
            <a:ext uri="{FF2B5EF4-FFF2-40B4-BE49-F238E27FC236}">
              <a16:creationId xmlns:a16="http://schemas.microsoft.com/office/drawing/2014/main" id="{00000000-0008-0000-1500-000009000000}"/>
            </a:ext>
          </a:extLst>
        </xdr:cNvPr>
        <xdr:cNvSpPr txBox="1"/>
      </xdr:nvSpPr>
      <xdr:spPr>
        <a:xfrm>
          <a:off x="8001000" y="1360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500-00000F000000}"/>
            </a:ext>
          </a:extLst>
        </xdr:cNvPr>
        <xdr:cNvSpPr txBox="1"/>
      </xdr:nvSpPr>
      <xdr:spPr>
        <a:xfrm>
          <a:off x="143732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19</xdr:row>
      <xdr:rowOff>0</xdr:rowOff>
    </xdr:from>
    <xdr:to>
      <xdr:col>15</xdr:col>
      <xdr:colOff>238125</xdr:colOff>
      <xdr:row>39</xdr:row>
      <xdr:rowOff>179388</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76200</xdr:rowOff>
    </xdr:from>
    <xdr:to>
      <xdr:col>15</xdr:col>
      <xdr:colOff>295274</xdr:colOff>
      <xdr:row>62</xdr:row>
      <xdr:rowOff>19050</xdr:rowOff>
    </xdr:to>
    <xdr:graphicFrame macro="">
      <xdr:nvGraphicFramePr>
        <xdr:cNvPr id="6" name="Gráfico 5">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142875</xdr:colOff>
      <xdr:row>16</xdr:row>
      <xdr:rowOff>133350</xdr:rowOff>
    </xdr:from>
    <xdr:to>
      <xdr:col>18</xdr:col>
      <xdr:colOff>38100</xdr:colOff>
      <xdr:row>18</xdr:row>
      <xdr:rowOff>123825</xdr:rowOff>
    </xdr:to>
    <xdr:sp macro="" textlink="">
      <xdr:nvSpPr>
        <xdr:cNvPr id="7" name="Flecha derecha 6">
          <a:extLst>
            <a:ext uri="{FF2B5EF4-FFF2-40B4-BE49-F238E27FC236}">
              <a16:creationId xmlns:a16="http://schemas.microsoft.com/office/drawing/2014/main" id="{00000000-0008-0000-1600-000007000000}"/>
            </a:ext>
          </a:extLst>
        </xdr:cNvPr>
        <xdr:cNvSpPr/>
      </xdr:nvSpPr>
      <xdr:spPr>
        <a:xfrm>
          <a:off x="13515975" y="52197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285750</xdr:colOff>
      <xdr:row>39</xdr:row>
      <xdr:rowOff>76200</xdr:rowOff>
    </xdr:from>
    <xdr:to>
      <xdr:col>11</xdr:col>
      <xdr:colOff>171451</xdr:colOff>
      <xdr:row>40</xdr:row>
      <xdr:rowOff>133350</xdr:rowOff>
    </xdr:to>
    <xdr:sp macro="" textlink="">
      <xdr:nvSpPr>
        <xdr:cNvPr id="9" name="CuadroTexto 8">
          <a:extLst>
            <a:ext uri="{FF2B5EF4-FFF2-40B4-BE49-F238E27FC236}">
              <a16:creationId xmlns:a16="http://schemas.microsoft.com/office/drawing/2014/main" id="{00000000-0008-0000-1600-000009000000}"/>
            </a:ext>
          </a:extLst>
        </xdr:cNvPr>
        <xdr:cNvSpPr txBox="1"/>
      </xdr:nvSpPr>
      <xdr:spPr>
        <a:xfrm>
          <a:off x="7972425"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333375</xdr:colOff>
      <xdr:row>61</xdr:row>
      <xdr:rowOff>123825</xdr:rowOff>
    </xdr:from>
    <xdr:to>
      <xdr:col>11</xdr:col>
      <xdr:colOff>219076</xdr:colOff>
      <xdr:row>62</xdr:row>
      <xdr:rowOff>180975</xdr:rowOff>
    </xdr:to>
    <xdr:sp macro="" textlink="">
      <xdr:nvSpPr>
        <xdr:cNvPr id="10" name="CuadroTexto 9">
          <a:extLst>
            <a:ext uri="{FF2B5EF4-FFF2-40B4-BE49-F238E27FC236}">
              <a16:creationId xmlns:a16="http://schemas.microsoft.com/office/drawing/2014/main" id="{00000000-0008-0000-1600-00000A000000}"/>
            </a:ext>
          </a:extLst>
        </xdr:cNvPr>
        <xdr:cNvSpPr txBox="1"/>
      </xdr:nvSpPr>
      <xdr:spPr>
        <a:xfrm>
          <a:off x="8020050" y="140874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180975</xdr:colOff>
      <xdr:row>16</xdr:row>
      <xdr:rowOff>95250</xdr:rowOff>
    </xdr:from>
    <xdr:to>
      <xdr:col>20</xdr:col>
      <xdr:colOff>457199</xdr:colOff>
      <xdr:row>19</xdr:row>
      <xdr:rowOff>19051</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600-000010000000}"/>
            </a:ext>
          </a:extLst>
        </xdr:cNvPr>
        <xdr:cNvSpPr txBox="1"/>
      </xdr:nvSpPr>
      <xdr:spPr>
        <a:xfrm>
          <a:off x="14458950" y="54864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85725</xdr:rowOff>
    </xdr:from>
    <xdr:to>
      <xdr:col>16</xdr:col>
      <xdr:colOff>171450</xdr:colOff>
      <xdr:row>40</xdr:row>
      <xdr:rowOff>74613</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16</xdr:col>
      <xdr:colOff>304800</xdr:colOff>
      <xdr:row>60</xdr:row>
      <xdr:rowOff>95249</xdr:rowOff>
    </xdr:to>
    <xdr:graphicFrame macro="">
      <xdr:nvGraphicFramePr>
        <xdr:cNvPr id="5" name="Gráfico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133350</xdr:rowOff>
    </xdr:from>
    <xdr:to>
      <xdr:col>19</xdr:col>
      <xdr:colOff>19050</xdr:colOff>
      <xdr:row>18</xdr:row>
      <xdr:rowOff>123825</xdr:rowOff>
    </xdr:to>
    <xdr:sp macro="" textlink="">
      <xdr:nvSpPr>
        <xdr:cNvPr id="6" name="Flecha derecha 5">
          <a:extLst>
            <a:ext uri="{FF2B5EF4-FFF2-40B4-BE49-F238E27FC236}">
              <a16:creationId xmlns:a16="http://schemas.microsoft.com/office/drawing/2014/main" id="{00000000-0008-0000-1700-000006000000}"/>
            </a:ext>
          </a:extLst>
        </xdr:cNvPr>
        <xdr:cNvSpPr/>
      </xdr:nvSpPr>
      <xdr:spPr>
        <a:xfrm>
          <a:off x="13496925" y="50006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295275</xdr:colOff>
      <xdr:row>40</xdr:row>
      <xdr:rowOff>9525</xdr:rowOff>
    </xdr:from>
    <xdr:to>
      <xdr:col>12</xdr:col>
      <xdr:colOff>180976</xdr:colOff>
      <xdr:row>41</xdr:row>
      <xdr:rowOff>66675</xdr:rowOff>
    </xdr:to>
    <xdr:sp macro="" textlink="">
      <xdr:nvSpPr>
        <xdr:cNvPr id="8" name="CuadroTexto 7">
          <a:extLst>
            <a:ext uri="{FF2B5EF4-FFF2-40B4-BE49-F238E27FC236}">
              <a16:creationId xmlns:a16="http://schemas.microsoft.com/office/drawing/2014/main" id="{00000000-0008-0000-1700-000008000000}"/>
            </a:ext>
          </a:extLst>
        </xdr:cNvPr>
        <xdr:cNvSpPr txBox="1"/>
      </xdr:nvSpPr>
      <xdr:spPr>
        <a:xfrm>
          <a:off x="79819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314325</xdr:colOff>
      <xdr:row>59</xdr:row>
      <xdr:rowOff>180975</xdr:rowOff>
    </xdr:from>
    <xdr:to>
      <xdr:col>12</xdr:col>
      <xdr:colOff>200026</xdr:colOff>
      <xdr:row>61</xdr:row>
      <xdr:rowOff>47625</xdr:rowOff>
    </xdr:to>
    <xdr:sp macro="" textlink="">
      <xdr:nvSpPr>
        <xdr:cNvPr id="9" name="CuadroTexto 8">
          <a:extLst>
            <a:ext uri="{FF2B5EF4-FFF2-40B4-BE49-F238E27FC236}">
              <a16:creationId xmlns:a16="http://schemas.microsoft.com/office/drawing/2014/main" id="{00000000-0008-0000-1700-000009000000}"/>
            </a:ext>
          </a:extLst>
        </xdr:cNvPr>
        <xdr:cNvSpPr txBox="1"/>
      </xdr:nvSpPr>
      <xdr:spPr>
        <a:xfrm>
          <a:off x="80010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16</xdr:row>
      <xdr:rowOff>66675</xdr:rowOff>
    </xdr:from>
    <xdr:to>
      <xdr:col>21</xdr:col>
      <xdr:colOff>428624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19</xdr:row>
      <xdr:rowOff>152400</xdr:rowOff>
    </xdr:from>
    <xdr:to>
      <xdr:col>15</xdr:col>
      <xdr:colOff>247650</xdr:colOff>
      <xdr:row>40</xdr:row>
      <xdr:rowOff>141288</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180974</xdr:rowOff>
    </xdr:from>
    <xdr:to>
      <xdr:col>15</xdr:col>
      <xdr:colOff>390525</xdr:colOff>
      <xdr:row>60</xdr:row>
      <xdr:rowOff>57149</xdr:rowOff>
    </xdr:to>
    <xdr:graphicFrame macro="">
      <xdr:nvGraphicFramePr>
        <xdr:cNvPr id="6" name="Gráfico 5">
          <a:extLst>
            <a:ext uri="{FF2B5EF4-FFF2-40B4-BE49-F238E27FC236}">
              <a16:creationId xmlns:a16="http://schemas.microsoft.com/office/drawing/2014/main" id="{00000000-0008-0000-1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66675</xdr:colOff>
      <xdr:row>16</xdr:row>
      <xdr:rowOff>104775</xdr:rowOff>
    </xdr:from>
    <xdr:to>
      <xdr:col>17</xdr:col>
      <xdr:colOff>723900</xdr:colOff>
      <xdr:row>18</xdr:row>
      <xdr:rowOff>95250</xdr:rowOff>
    </xdr:to>
    <xdr:sp macro="" textlink="">
      <xdr:nvSpPr>
        <xdr:cNvPr id="7" name="Flecha derecha 6">
          <a:extLst>
            <a:ext uri="{FF2B5EF4-FFF2-40B4-BE49-F238E27FC236}">
              <a16:creationId xmlns:a16="http://schemas.microsoft.com/office/drawing/2014/main" id="{00000000-0008-0000-1800-000007000000}"/>
            </a:ext>
          </a:extLst>
        </xdr:cNvPr>
        <xdr:cNvSpPr/>
      </xdr:nvSpPr>
      <xdr:spPr>
        <a:xfrm>
          <a:off x="13439775" y="50006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238125</xdr:colOff>
      <xdr:row>40</xdr:row>
      <xdr:rowOff>66675</xdr:rowOff>
    </xdr:from>
    <xdr:to>
      <xdr:col>11</xdr:col>
      <xdr:colOff>123826</xdr:colOff>
      <xdr:row>41</xdr:row>
      <xdr:rowOff>123825</xdr:rowOff>
    </xdr:to>
    <xdr:sp macro="" textlink="">
      <xdr:nvSpPr>
        <xdr:cNvPr id="9" name="CuadroTexto 8">
          <a:extLst>
            <a:ext uri="{FF2B5EF4-FFF2-40B4-BE49-F238E27FC236}">
              <a16:creationId xmlns:a16="http://schemas.microsoft.com/office/drawing/2014/main" id="{00000000-0008-0000-1800-000009000000}"/>
            </a:ext>
          </a:extLst>
        </xdr:cNvPr>
        <xdr:cNvSpPr txBox="1"/>
      </xdr:nvSpPr>
      <xdr:spPr>
        <a:xfrm>
          <a:off x="79248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285750</xdr:colOff>
      <xdr:row>59</xdr:row>
      <xdr:rowOff>123825</xdr:rowOff>
    </xdr:from>
    <xdr:to>
      <xdr:col>11</xdr:col>
      <xdr:colOff>171451</xdr:colOff>
      <xdr:row>60</xdr:row>
      <xdr:rowOff>180975</xdr:rowOff>
    </xdr:to>
    <xdr:sp macro="" textlink="">
      <xdr:nvSpPr>
        <xdr:cNvPr id="10" name="CuadroTexto 9">
          <a:extLst>
            <a:ext uri="{FF2B5EF4-FFF2-40B4-BE49-F238E27FC236}">
              <a16:creationId xmlns:a16="http://schemas.microsoft.com/office/drawing/2014/main" id="{00000000-0008-0000-1800-00000A000000}"/>
            </a:ext>
          </a:extLst>
        </xdr:cNvPr>
        <xdr:cNvSpPr txBox="1"/>
      </xdr:nvSpPr>
      <xdr:spPr>
        <a:xfrm>
          <a:off x="7972425" y="137064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800-00000E000000}"/>
            </a:ext>
          </a:extLst>
        </xdr:cNvPr>
        <xdr:cNvSpPr txBox="1"/>
      </xdr:nvSpPr>
      <xdr:spPr>
        <a:xfrm>
          <a:off x="752475" y="8667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800-00000F000000}"/>
            </a:ext>
          </a:extLst>
        </xdr:cNvPr>
        <xdr:cNvSpPr txBox="1"/>
      </xdr:nvSpPr>
      <xdr:spPr>
        <a:xfrm>
          <a:off x="7524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142875</xdr:colOff>
      <xdr:row>16</xdr:row>
      <xdr:rowOff>28575</xdr:rowOff>
    </xdr:from>
    <xdr:to>
      <xdr:col>20</xdr:col>
      <xdr:colOff>419099</xdr:colOff>
      <xdr:row>18</xdr:row>
      <xdr:rowOff>142876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800-000010000000}"/>
            </a:ext>
          </a:extLst>
        </xdr:cNvPr>
        <xdr:cNvSpPr txBox="1"/>
      </xdr:nvSpPr>
      <xdr:spPr>
        <a:xfrm>
          <a:off x="14420850" y="54197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20</xdr:row>
      <xdr:rowOff>66675</xdr:rowOff>
    </xdr:from>
    <xdr:to>
      <xdr:col>15</xdr:col>
      <xdr:colOff>295275</xdr:colOff>
      <xdr:row>41</xdr:row>
      <xdr:rowOff>55563</xdr:rowOff>
    </xdr:to>
    <xdr:graphicFrame macro="">
      <xdr:nvGraphicFramePr>
        <xdr:cNvPr id="4" name="Gráfico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114299</xdr:rowOff>
    </xdr:from>
    <xdr:to>
      <xdr:col>16</xdr:col>
      <xdr:colOff>0</xdr:colOff>
      <xdr:row>64</xdr:row>
      <xdr:rowOff>142874</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66675</xdr:colOff>
      <xdr:row>16</xdr:row>
      <xdr:rowOff>104775</xdr:rowOff>
    </xdr:from>
    <xdr:to>
      <xdr:col>17</xdr:col>
      <xdr:colOff>723900</xdr:colOff>
      <xdr:row>18</xdr:row>
      <xdr:rowOff>95250</xdr:rowOff>
    </xdr:to>
    <xdr:sp macro="" textlink="">
      <xdr:nvSpPr>
        <xdr:cNvPr id="7" name="Flecha derecha 6">
          <a:extLst>
            <a:ext uri="{FF2B5EF4-FFF2-40B4-BE49-F238E27FC236}">
              <a16:creationId xmlns:a16="http://schemas.microsoft.com/office/drawing/2014/main" id="{00000000-0008-0000-1900-000007000000}"/>
            </a:ext>
          </a:extLst>
        </xdr:cNvPr>
        <xdr:cNvSpPr/>
      </xdr:nvSpPr>
      <xdr:spPr>
        <a:xfrm>
          <a:off x="13439775" y="51911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247650</xdr:colOff>
      <xdr:row>40</xdr:row>
      <xdr:rowOff>180975</xdr:rowOff>
    </xdr:from>
    <xdr:to>
      <xdr:col>11</xdr:col>
      <xdr:colOff>133351</xdr:colOff>
      <xdr:row>42</xdr:row>
      <xdr:rowOff>47625</xdr:rowOff>
    </xdr:to>
    <xdr:sp macro="" textlink="">
      <xdr:nvSpPr>
        <xdr:cNvPr id="9" name="CuadroTexto 8">
          <a:extLst>
            <a:ext uri="{FF2B5EF4-FFF2-40B4-BE49-F238E27FC236}">
              <a16:creationId xmlns:a16="http://schemas.microsoft.com/office/drawing/2014/main" id="{00000000-0008-0000-1900-000009000000}"/>
            </a:ext>
          </a:extLst>
        </xdr:cNvPr>
        <xdr:cNvSpPr txBox="1"/>
      </xdr:nvSpPr>
      <xdr:spPr>
        <a:xfrm>
          <a:off x="7934325" y="10144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428625</xdr:colOff>
      <xdr:row>64</xdr:row>
      <xdr:rowOff>19050</xdr:rowOff>
    </xdr:from>
    <xdr:to>
      <xdr:col>11</xdr:col>
      <xdr:colOff>314326</xdr:colOff>
      <xdr:row>65</xdr:row>
      <xdr:rowOff>76200</xdr:rowOff>
    </xdr:to>
    <xdr:sp macro="" textlink="">
      <xdr:nvSpPr>
        <xdr:cNvPr id="10" name="CuadroTexto 9">
          <a:extLst>
            <a:ext uri="{FF2B5EF4-FFF2-40B4-BE49-F238E27FC236}">
              <a16:creationId xmlns:a16="http://schemas.microsoft.com/office/drawing/2014/main" id="{00000000-0008-0000-1900-00000A000000}"/>
            </a:ext>
          </a:extLst>
        </xdr:cNvPr>
        <xdr:cNvSpPr txBox="1"/>
      </xdr:nvSpPr>
      <xdr:spPr>
        <a:xfrm>
          <a:off x="8115300" y="14554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900-00000E000000}"/>
            </a:ext>
          </a:extLst>
        </xdr:cNvPr>
        <xdr:cNvSpPr txBox="1"/>
      </xdr:nvSpPr>
      <xdr:spPr>
        <a:xfrm>
          <a:off x="76200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900-00000F000000}"/>
            </a:ext>
          </a:extLst>
        </xdr:cNvPr>
        <xdr:cNvSpPr txBox="1"/>
      </xdr:nvSpPr>
      <xdr:spPr>
        <a:xfrm>
          <a:off x="762000" y="17240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123825</xdr:colOff>
      <xdr:row>16</xdr:row>
      <xdr:rowOff>85725</xdr:rowOff>
    </xdr:from>
    <xdr:to>
      <xdr:col>20</xdr:col>
      <xdr:colOff>400049</xdr:colOff>
      <xdr:row>19</xdr:row>
      <xdr:rowOff>9526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900-000010000000}"/>
            </a:ext>
          </a:extLst>
        </xdr:cNvPr>
        <xdr:cNvSpPr txBox="1"/>
      </xdr:nvSpPr>
      <xdr:spPr>
        <a:xfrm>
          <a:off x="14401800"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4" name="Gráfico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5" name="Gráfico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6" name="Flecha derecha 5">
          <a:extLst>
            <a:ext uri="{FF2B5EF4-FFF2-40B4-BE49-F238E27FC236}">
              <a16:creationId xmlns:a16="http://schemas.microsoft.com/office/drawing/2014/main" id="{00000000-0008-0000-1A00-000006000000}"/>
            </a:ext>
          </a:extLst>
        </xdr:cNvPr>
        <xdr:cNvSpPr/>
      </xdr:nvSpPr>
      <xdr:spPr>
        <a:xfrm>
          <a:off x="13430250" y="55435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8" name="CuadroTexto 7">
          <a:extLst>
            <a:ext uri="{FF2B5EF4-FFF2-40B4-BE49-F238E27FC236}">
              <a16:creationId xmlns:a16="http://schemas.microsoft.com/office/drawing/2014/main" id="{00000000-0008-0000-1A00-000008000000}"/>
            </a:ext>
          </a:extLst>
        </xdr:cNvPr>
        <xdr:cNvSpPr txBox="1"/>
      </xdr:nvSpPr>
      <xdr:spPr>
        <a:xfrm>
          <a:off x="800100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9" name="CuadroTexto 8">
          <a:extLst>
            <a:ext uri="{FF2B5EF4-FFF2-40B4-BE49-F238E27FC236}">
              <a16:creationId xmlns:a16="http://schemas.microsoft.com/office/drawing/2014/main" id="{00000000-0008-0000-1A00-000009000000}"/>
            </a:ext>
          </a:extLst>
        </xdr:cNvPr>
        <xdr:cNvSpPr txBox="1"/>
      </xdr:nvSpPr>
      <xdr:spPr>
        <a:xfrm>
          <a:off x="80391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A00-00000D000000}"/>
            </a:ext>
          </a:extLst>
        </xdr:cNvPr>
        <xdr:cNvSpPr txBox="1"/>
      </xdr:nvSpPr>
      <xdr:spPr>
        <a:xfrm>
          <a:off x="762000"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A00-00000E000000}"/>
            </a:ext>
          </a:extLst>
        </xdr:cNvPr>
        <xdr:cNvSpPr txBox="1"/>
      </xdr:nvSpPr>
      <xdr:spPr>
        <a:xfrm>
          <a:off x="771525" y="15525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A00-00000F000000}"/>
            </a:ext>
          </a:extLst>
        </xdr:cNvPr>
        <xdr:cNvSpPr txBox="1"/>
      </xdr:nvSpPr>
      <xdr:spPr>
        <a:xfrm>
          <a:off x="1440180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17</xdr:col>
      <xdr:colOff>161925</xdr:colOff>
      <xdr:row>40</xdr:row>
      <xdr:rowOff>46038</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42</xdr:row>
      <xdr:rowOff>52386</xdr:rowOff>
    </xdr:from>
    <xdr:to>
      <xdr:col>17</xdr:col>
      <xdr:colOff>447675</xdr:colOff>
      <xdr:row>60</xdr:row>
      <xdr:rowOff>19049</xdr:rowOff>
    </xdr:to>
    <xdr:graphicFrame macro="">
      <xdr:nvGraphicFramePr>
        <xdr:cNvPr id="5" name="Gráfico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6" name="Flecha derecha 5">
          <a:extLst>
            <a:ext uri="{FF2B5EF4-FFF2-40B4-BE49-F238E27FC236}">
              <a16:creationId xmlns:a16="http://schemas.microsoft.com/office/drawing/2014/main" id="{00000000-0008-0000-1B00-000006000000}"/>
            </a:ext>
          </a:extLst>
        </xdr:cNvPr>
        <xdr:cNvSpPr/>
      </xdr:nvSpPr>
      <xdr:spPr>
        <a:xfrm>
          <a:off x="13458825" y="54483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8" name="CuadroTexto 7">
          <a:extLst>
            <a:ext uri="{FF2B5EF4-FFF2-40B4-BE49-F238E27FC236}">
              <a16:creationId xmlns:a16="http://schemas.microsoft.com/office/drawing/2014/main" id="{00000000-0008-0000-1B00-000008000000}"/>
            </a:ext>
          </a:extLst>
        </xdr:cNvPr>
        <xdr:cNvSpPr txBox="1"/>
      </xdr:nvSpPr>
      <xdr:spPr>
        <a:xfrm>
          <a:off x="7829550"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9" name="CuadroTexto 8">
          <a:extLst>
            <a:ext uri="{FF2B5EF4-FFF2-40B4-BE49-F238E27FC236}">
              <a16:creationId xmlns:a16="http://schemas.microsoft.com/office/drawing/2014/main" id="{00000000-0008-0000-1B00-000009000000}"/>
            </a:ext>
          </a:extLst>
        </xdr:cNvPr>
        <xdr:cNvSpPr txBox="1"/>
      </xdr:nvSpPr>
      <xdr:spPr>
        <a:xfrm>
          <a:off x="8048625" y="136683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B00-00000D000000}"/>
            </a:ext>
          </a:extLst>
        </xdr:cNvPr>
        <xdr:cNvSpPr txBox="1"/>
      </xdr:nvSpPr>
      <xdr:spPr>
        <a:xfrm>
          <a:off x="7905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8382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0</xdr:rowOff>
    </xdr:from>
    <xdr:to>
      <xdr:col>16</xdr:col>
      <xdr:colOff>323850</xdr:colOff>
      <xdr:row>39</xdr:row>
      <xdr:rowOff>179388</xdr:rowOff>
    </xdr:to>
    <xdr:graphicFrame macro="">
      <xdr:nvGraphicFramePr>
        <xdr:cNvPr id="4" name="Gráfico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61911</xdr:rowOff>
    </xdr:from>
    <xdr:to>
      <xdr:col>16</xdr:col>
      <xdr:colOff>476250</xdr:colOff>
      <xdr:row>59</xdr:row>
      <xdr:rowOff>28574</xdr:rowOff>
    </xdr:to>
    <xdr:graphicFrame macro="">
      <xdr:nvGraphicFramePr>
        <xdr:cNvPr id="5" name="Gráfico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66675</xdr:rowOff>
    </xdr:from>
    <xdr:to>
      <xdr:col>18</xdr:col>
      <xdr:colOff>742950</xdr:colOff>
      <xdr:row>18</xdr:row>
      <xdr:rowOff>57150</xdr:rowOff>
    </xdr:to>
    <xdr:sp macro="" textlink="">
      <xdr:nvSpPr>
        <xdr:cNvPr id="6" name="Flecha derecha 5">
          <a:extLst>
            <a:ext uri="{FF2B5EF4-FFF2-40B4-BE49-F238E27FC236}">
              <a16:creationId xmlns:a16="http://schemas.microsoft.com/office/drawing/2014/main" id="{00000000-0008-0000-1C00-000006000000}"/>
            </a:ext>
          </a:extLst>
        </xdr:cNvPr>
        <xdr:cNvSpPr/>
      </xdr:nvSpPr>
      <xdr:spPr>
        <a:xfrm>
          <a:off x="13458825" y="50768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333375</xdr:colOff>
      <xdr:row>39</xdr:row>
      <xdr:rowOff>66675</xdr:rowOff>
    </xdr:from>
    <xdr:to>
      <xdr:col>12</xdr:col>
      <xdr:colOff>219076</xdr:colOff>
      <xdr:row>40</xdr:row>
      <xdr:rowOff>123825</xdr:rowOff>
    </xdr:to>
    <xdr:sp macro="" textlink="">
      <xdr:nvSpPr>
        <xdr:cNvPr id="8" name="CuadroTexto 7">
          <a:extLst>
            <a:ext uri="{FF2B5EF4-FFF2-40B4-BE49-F238E27FC236}">
              <a16:creationId xmlns:a16="http://schemas.microsoft.com/office/drawing/2014/main" id="{00000000-0008-0000-1C00-000008000000}"/>
            </a:ext>
          </a:extLst>
        </xdr:cNvPr>
        <xdr:cNvSpPr txBox="1"/>
      </xdr:nvSpPr>
      <xdr:spPr>
        <a:xfrm>
          <a:off x="8020050" y="9839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457200</xdr:colOff>
      <xdr:row>58</xdr:row>
      <xdr:rowOff>133350</xdr:rowOff>
    </xdr:from>
    <xdr:to>
      <xdr:col>12</xdr:col>
      <xdr:colOff>342901</xdr:colOff>
      <xdr:row>60</xdr:row>
      <xdr:rowOff>0</xdr:rowOff>
    </xdr:to>
    <xdr:sp macro="" textlink="">
      <xdr:nvSpPr>
        <xdr:cNvPr id="9" name="CuadroTexto 8">
          <a:extLst>
            <a:ext uri="{FF2B5EF4-FFF2-40B4-BE49-F238E27FC236}">
              <a16:creationId xmlns:a16="http://schemas.microsoft.com/office/drawing/2014/main" id="{00000000-0008-0000-1C00-000009000000}"/>
            </a:ext>
          </a:extLst>
        </xdr:cNvPr>
        <xdr:cNvSpPr txBox="1"/>
      </xdr:nvSpPr>
      <xdr:spPr>
        <a:xfrm>
          <a:off x="8143875" y="13525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161925</xdr:colOff>
      <xdr:row>16</xdr:row>
      <xdr:rowOff>0</xdr:rowOff>
    </xdr:from>
    <xdr:to>
      <xdr:col>21</xdr:col>
      <xdr:colOff>438149</xdr:colOff>
      <xdr:row>18</xdr:row>
      <xdr:rowOff>114301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C00-00000F000000}"/>
            </a:ext>
          </a:extLst>
        </xdr:cNvPr>
        <xdr:cNvSpPr txBox="1"/>
      </xdr:nvSpPr>
      <xdr:spPr>
        <a:xfrm>
          <a:off x="144399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672354</xdr:colOff>
      <xdr:row>29</xdr:row>
      <xdr:rowOff>78441</xdr:rowOff>
    </xdr:from>
    <xdr:to>
      <xdr:col>18</xdr:col>
      <xdr:colOff>728383</xdr:colOff>
      <xdr:row>43</xdr:row>
      <xdr:rowOff>143435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10242</xdr:colOff>
      <xdr:row>18</xdr:row>
      <xdr:rowOff>91665</xdr:rowOff>
    </xdr:from>
    <xdr:to>
      <xdr:col>16</xdr:col>
      <xdr:colOff>595363</xdr:colOff>
      <xdr:row>39</xdr:row>
      <xdr:rowOff>61503</xdr:rowOff>
    </xdr:to>
    <xdr:graphicFrame macro="">
      <xdr:nvGraphicFramePr>
        <xdr:cNvPr id="4" name="Gráfico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16</xdr:col>
      <xdr:colOff>352425</xdr:colOff>
      <xdr:row>59</xdr:row>
      <xdr:rowOff>85724</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76200</xdr:rowOff>
    </xdr:from>
    <xdr:to>
      <xdr:col>18</xdr:col>
      <xdr:colOff>742950</xdr:colOff>
      <xdr:row>18</xdr:row>
      <xdr:rowOff>66675</xdr:rowOff>
    </xdr:to>
    <xdr:sp macro="" textlink="">
      <xdr:nvSpPr>
        <xdr:cNvPr id="6" name="Flecha derecha 5">
          <a:extLst>
            <a:ext uri="{FF2B5EF4-FFF2-40B4-BE49-F238E27FC236}">
              <a16:creationId xmlns:a16="http://schemas.microsoft.com/office/drawing/2014/main" id="{00000000-0008-0000-1D00-000006000000}"/>
            </a:ext>
          </a:extLst>
        </xdr:cNvPr>
        <xdr:cNvSpPr/>
      </xdr:nvSpPr>
      <xdr:spPr>
        <a:xfrm>
          <a:off x="13458825" y="54292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542925</xdr:colOff>
      <xdr:row>39</xdr:row>
      <xdr:rowOff>19050</xdr:rowOff>
    </xdr:from>
    <xdr:to>
      <xdr:col>12</xdr:col>
      <xdr:colOff>428626</xdr:colOff>
      <xdr:row>40</xdr:row>
      <xdr:rowOff>76200</xdr:rowOff>
    </xdr:to>
    <xdr:sp macro="" textlink="">
      <xdr:nvSpPr>
        <xdr:cNvPr id="8" name="CuadroTexto 7">
          <a:extLst>
            <a:ext uri="{FF2B5EF4-FFF2-40B4-BE49-F238E27FC236}">
              <a16:creationId xmlns:a16="http://schemas.microsoft.com/office/drawing/2014/main" id="{00000000-0008-0000-1D00-000008000000}"/>
            </a:ext>
          </a:extLst>
        </xdr:cNvPr>
        <xdr:cNvSpPr txBox="1"/>
      </xdr:nvSpPr>
      <xdr:spPr>
        <a:xfrm>
          <a:off x="8229600" y="979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381000</xdr:colOff>
      <xdr:row>58</xdr:row>
      <xdr:rowOff>171450</xdr:rowOff>
    </xdr:from>
    <xdr:to>
      <xdr:col>12</xdr:col>
      <xdr:colOff>266701</xdr:colOff>
      <xdr:row>60</xdr:row>
      <xdr:rowOff>38100</xdr:rowOff>
    </xdr:to>
    <xdr:sp macro="" textlink="">
      <xdr:nvSpPr>
        <xdr:cNvPr id="9" name="CuadroTexto 8">
          <a:extLst>
            <a:ext uri="{FF2B5EF4-FFF2-40B4-BE49-F238E27FC236}">
              <a16:creationId xmlns:a16="http://schemas.microsoft.com/office/drawing/2014/main" id="{00000000-0008-0000-1D00-000009000000}"/>
            </a:ext>
          </a:extLst>
        </xdr:cNvPr>
        <xdr:cNvSpPr txBox="1"/>
      </xdr:nvSpPr>
      <xdr:spPr>
        <a:xfrm>
          <a:off x="8067675" y="135636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D00-00000F000000}"/>
            </a:ext>
          </a:extLst>
        </xdr:cNvPr>
        <xdr:cNvSpPr txBox="1"/>
      </xdr:nvSpPr>
      <xdr:spPr>
        <a:xfrm>
          <a:off x="14420850" y="53816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17</xdr:col>
      <xdr:colOff>523875</xdr:colOff>
      <xdr:row>56</xdr:row>
      <xdr:rowOff>172131</xdr:rowOff>
    </xdr:to>
    <xdr:graphicFrame macro="">
      <xdr:nvGraphicFramePr>
        <xdr:cNvPr id="6" name="Gráfico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17</xdr:col>
      <xdr:colOff>533400</xdr:colOff>
      <xdr:row>36</xdr:row>
      <xdr:rowOff>152400</xdr:rowOff>
    </xdr:to>
    <xdr:graphicFrame macro="">
      <xdr:nvGraphicFramePr>
        <xdr:cNvPr id="7" name="Gráfico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66675</xdr:colOff>
      <xdr:row>16</xdr:row>
      <xdr:rowOff>104775</xdr:rowOff>
    </xdr:from>
    <xdr:to>
      <xdr:col>18</xdr:col>
      <xdr:colOff>723900</xdr:colOff>
      <xdr:row>18</xdr:row>
      <xdr:rowOff>95250</xdr:rowOff>
    </xdr:to>
    <xdr:sp macro="" textlink="">
      <xdr:nvSpPr>
        <xdr:cNvPr id="8" name="Flecha derecha 7">
          <a:extLst>
            <a:ext uri="{FF2B5EF4-FFF2-40B4-BE49-F238E27FC236}">
              <a16:creationId xmlns:a16="http://schemas.microsoft.com/office/drawing/2014/main" id="{00000000-0008-0000-1E00-000008000000}"/>
            </a:ext>
          </a:extLst>
        </xdr:cNvPr>
        <xdr:cNvSpPr/>
      </xdr:nvSpPr>
      <xdr:spPr>
        <a:xfrm>
          <a:off x="12382500" y="54959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66675</xdr:colOff>
      <xdr:row>36</xdr:row>
      <xdr:rowOff>66675</xdr:rowOff>
    </xdr:from>
    <xdr:to>
      <xdr:col>11</xdr:col>
      <xdr:colOff>600076</xdr:colOff>
      <xdr:row>37</xdr:row>
      <xdr:rowOff>123825</xdr:rowOff>
    </xdr:to>
    <xdr:sp macro="" textlink="">
      <xdr:nvSpPr>
        <xdr:cNvPr id="10" name="CuadroTexto 9">
          <a:extLst>
            <a:ext uri="{FF2B5EF4-FFF2-40B4-BE49-F238E27FC236}">
              <a16:creationId xmlns:a16="http://schemas.microsoft.com/office/drawing/2014/main" id="{00000000-0008-0000-1E00-00000A000000}"/>
            </a:ext>
          </a:extLst>
        </xdr:cNvPr>
        <xdr:cNvSpPr txBox="1"/>
      </xdr:nvSpPr>
      <xdr:spPr>
        <a:xfrm>
          <a:off x="7753350" y="9267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238125</xdr:colOff>
      <xdr:row>56</xdr:row>
      <xdr:rowOff>95250</xdr:rowOff>
    </xdr:from>
    <xdr:to>
      <xdr:col>12</xdr:col>
      <xdr:colOff>123826</xdr:colOff>
      <xdr:row>57</xdr:row>
      <xdr:rowOff>152400</xdr:rowOff>
    </xdr:to>
    <xdr:sp macro="" textlink="">
      <xdr:nvSpPr>
        <xdr:cNvPr id="11" name="CuadroTexto 10">
          <a:extLst>
            <a:ext uri="{FF2B5EF4-FFF2-40B4-BE49-F238E27FC236}">
              <a16:creationId xmlns:a16="http://schemas.microsoft.com/office/drawing/2014/main" id="{00000000-0008-0000-1E00-00000B000000}"/>
            </a:ext>
          </a:extLst>
        </xdr:cNvPr>
        <xdr:cNvSpPr txBox="1"/>
      </xdr:nvSpPr>
      <xdr:spPr>
        <a:xfrm>
          <a:off x="7924800" y="131064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409574</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E00-00000F000000}"/>
            </a:ext>
          </a:extLst>
        </xdr:cNvPr>
        <xdr:cNvSpPr txBox="1"/>
      </xdr:nvSpPr>
      <xdr:spPr>
        <a:xfrm>
          <a:off x="144113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id="{00000000-0008-0000-03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id="{00000000-0008-0000-03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id="{00000000-0008-0000-03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id="{00000000-0008-0000-04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28575</xdr:rowOff>
    </xdr:from>
    <xdr:to>
      <xdr:col>16</xdr:col>
      <xdr:colOff>590550</xdr:colOff>
      <xdr:row>39</xdr:row>
      <xdr:rowOff>7938</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179917</xdr:rowOff>
    </xdr:from>
    <xdr:to>
      <xdr:col>17</xdr:col>
      <xdr:colOff>190500</xdr:colOff>
      <xdr:row>59</xdr:row>
      <xdr:rowOff>76199</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76200</xdr:colOff>
      <xdr:row>16</xdr:row>
      <xdr:rowOff>9525</xdr:rowOff>
    </xdr:from>
    <xdr:to>
      <xdr:col>18</xdr:col>
      <xdr:colOff>733425</xdr:colOff>
      <xdr:row>18</xdr:row>
      <xdr:rowOff>0</xdr:rowOff>
    </xdr:to>
    <xdr:sp macro="" textlink="">
      <xdr:nvSpPr>
        <xdr:cNvPr id="6" name="Flecha derecha 5">
          <a:extLst>
            <a:ext uri="{FF2B5EF4-FFF2-40B4-BE49-F238E27FC236}">
              <a16:creationId xmlns:a16="http://schemas.microsoft.com/office/drawing/2014/main" id="{00000000-0008-0000-0500-000006000000}"/>
            </a:ext>
          </a:extLst>
        </xdr:cNvPr>
        <xdr:cNvSpPr/>
      </xdr:nvSpPr>
      <xdr:spPr>
        <a:xfrm>
          <a:off x="13449300" y="53721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247650</xdr:colOff>
      <xdr:row>15</xdr:row>
      <xdr:rowOff>304800</xdr:rowOff>
    </xdr:from>
    <xdr:to>
      <xdr:col>21</xdr:col>
      <xdr:colOff>523874</xdr:colOff>
      <xdr:row>18</xdr:row>
      <xdr:rowOff>38101</xdr:rowOff>
    </xdr:to>
    <xdr:sp macro="[0]!EST" textlink="">
      <xdr:nvSpPr>
        <xdr:cNvPr id="7" name="CuadroTexto 6">
          <a:hlinkClick xmlns:r="http://schemas.openxmlformats.org/officeDocument/2006/relationships" r:id="rId3"/>
          <a:extLst>
            <a:ext uri="{FF2B5EF4-FFF2-40B4-BE49-F238E27FC236}">
              <a16:creationId xmlns:a16="http://schemas.microsoft.com/office/drawing/2014/main" id="{00000000-0008-0000-0500-000007000000}"/>
            </a:ext>
          </a:extLst>
        </xdr:cNvPr>
        <xdr:cNvSpPr txBox="1"/>
      </xdr:nvSpPr>
      <xdr:spPr>
        <a:xfrm>
          <a:off x="14382750" y="5257800"/>
          <a:ext cx="1800224"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84963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12" name="CuadroTexto 11">
          <a:hlinkClick xmlns:r="http://schemas.openxmlformats.org/officeDocument/2006/relationships" r:id="rId4"/>
          <a:extLst>
            <a:ext uri="{FF2B5EF4-FFF2-40B4-BE49-F238E27FC236}">
              <a16:creationId xmlns:a16="http://schemas.microsoft.com/office/drawing/2014/main"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10" name="CuadroTexto 9">
          <a:hlinkClick xmlns:r="http://schemas.openxmlformats.org/officeDocument/2006/relationships" r:id="rId5"/>
          <a:extLst>
            <a:ext uri="{FF2B5EF4-FFF2-40B4-BE49-F238E27FC236}">
              <a16:creationId xmlns:a16="http://schemas.microsoft.com/office/drawing/2014/main"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16</xdr:col>
      <xdr:colOff>457200</xdr:colOff>
      <xdr:row>40</xdr:row>
      <xdr:rowOff>46038</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16</xdr:col>
      <xdr:colOff>609600</xdr:colOff>
      <xdr:row>60</xdr:row>
      <xdr:rowOff>28574</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161925</xdr:colOff>
      <xdr:row>15</xdr:row>
      <xdr:rowOff>400050</xdr:rowOff>
    </xdr:from>
    <xdr:to>
      <xdr:col>19</xdr:col>
      <xdr:colOff>57150</xdr:colOff>
      <xdr:row>17</xdr:row>
      <xdr:rowOff>171450</xdr:rowOff>
    </xdr:to>
    <xdr:sp macro="" textlink="">
      <xdr:nvSpPr>
        <xdr:cNvPr id="8" name="Flecha derecha 7">
          <a:extLst>
            <a:ext uri="{FF2B5EF4-FFF2-40B4-BE49-F238E27FC236}">
              <a16:creationId xmlns:a16="http://schemas.microsoft.com/office/drawing/2014/main" id="{00000000-0008-0000-0600-000008000000}"/>
            </a:ext>
          </a:extLst>
        </xdr:cNvPr>
        <xdr:cNvSpPr/>
      </xdr:nvSpPr>
      <xdr:spPr>
        <a:xfrm>
          <a:off x="13535025" y="48863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9" name="CuadroTexto 8">
          <a:hlinkClick xmlns:r="http://schemas.openxmlformats.org/officeDocument/2006/relationships" r:id="rId3"/>
          <a:extLst>
            <a:ext uri="{FF2B5EF4-FFF2-40B4-BE49-F238E27FC236}">
              <a16:creationId xmlns:a16="http://schemas.microsoft.com/office/drawing/2014/main"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10" name="CuadroTexto 9">
          <a:hlinkClick xmlns:r="http://schemas.openxmlformats.org/officeDocument/2006/relationships" r:id="rId4"/>
          <a:extLst>
            <a:ext uri="{FF2B5EF4-FFF2-40B4-BE49-F238E27FC236}">
              <a16:creationId xmlns:a16="http://schemas.microsoft.com/office/drawing/2014/main"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200025</xdr:colOff>
      <xdr:row>15</xdr:row>
      <xdr:rowOff>304800</xdr:rowOff>
    </xdr:from>
    <xdr:to>
      <xdr:col>21</xdr:col>
      <xdr:colOff>476249</xdr:colOff>
      <xdr:row>18</xdr:row>
      <xdr:rowOff>38101</xdr:rowOff>
    </xdr:to>
    <xdr:sp macro="[0]!EST" textlink="">
      <xdr:nvSpPr>
        <xdr:cNvPr id="11" name="CuadroTexto 10">
          <a:hlinkClick xmlns:r="http://schemas.openxmlformats.org/officeDocument/2006/relationships" r:id="rId5"/>
          <a:extLst>
            <a:ext uri="{FF2B5EF4-FFF2-40B4-BE49-F238E27FC236}">
              <a16:creationId xmlns:a16="http://schemas.microsoft.com/office/drawing/2014/main" id="{00000000-0008-0000-0600-00000B000000}"/>
            </a:ext>
          </a:extLst>
        </xdr:cNvPr>
        <xdr:cNvSpPr txBox="1"/>
      </xdr:nvSpPr>
      <xdr:spPr>
        <a:xfrm>
          <a:off x="14478000"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16</xdr:col>
      <xdr:colOff>200025</xdr:colOff>
      <xdr:row>40</xdr:row>
      <xdr:rowOff>110331</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109536</xdr:rowOff>
    </xdr:from>
    <xdr:to>
      <xdr:col>16</xdr:col>
      <xdr:colOff>0</xdr:colOff>
      <xdr:row>59</xdr:row>
      <xdr:rowOff>76199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76200</xdr:rowOff>
    </xdr:from>
    <xdr:to>
      <xdr:col>19</xdr:col>
      <xdr:colOff>38100</xdr:colOff>
      <xdr:row>18</xdr:row>
      <xdr:rowOff>66675</xdr:rowOff>
    </xdr:to>
    <xdr:sp macro="" textlink="">
      <xdr:nvSpPr>
        <xdr:cNvPr id="6" name="Flecha derecha 5">
          <a:extLst>
            <a:ext uri="{FF2B5EF4-FFF2-40B4-BE49-F238E27FC236}">
              <a16:creationId xmlns:a16="http://schemas.microsoft.com/office/drawing/2014/main" id="{00000000-0008-0000-0700-000006000000}"/>
            </a:ext>
          </a:extLst>
        </xdr:cNvPr>
        <xdr:cNvSpPr/>
      </xdr:nvSpPr>
      <xdr:spPr>
        <a:xfrm>
          <a:off x="13515975" y="54102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552450</xdr:colOff>
      <xdr:row>39</xdr:row>
      <xdr:rowOff>142875</xdr:rowOff>
    </xdr:from>
    <xdr:to>
      <xdr:col>11</xdr:col>
      <xdr:colOff>438151</xdr:colOff>
      <xdr:row>41</xdr:row>
      <xdr:rowOff>9525</xdr:rowOff>
    </xdr:to>
    <xdr:sp macro="" textlink="">
      <xdr:nvSpPr>
        <xdr:cNvPr id="8" name="CuadroTexto 7">
          <a:extLst>
            <a:ext uri="{FF2B5EF4-FFF2-40B4-BE49-F238E27FC236}">
              <a16:creationId xmlns:a16="http://schemas.microsoft.com/office/drawing/2014/main" id="{00000000-0008-0000-0700-000008000000}"/>
            </a:ext>
          </a:extLst>
        </xdr:cNvPr>
        <xdr:cNvSpPr txBox="1"/>
      </xdr:nvSpPr>
      <xdr:spPr>
        <a:xfrm>
          <a:off x="7591425"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266700</xdr:colOff>
      <xdr:row>58</xdr:row>
      <xdr:rowOff>133350</xdr:rowOff>
    </xdr:from>
    <xdr:to>
      <xdr:col>12</xdr:col>
      <xdr:colOff>152401</xdr:colOff>
      <xdr:row>60</xdr:row>
      <xdr:rowOff>0</xdr:rowOff>
    </xdr:to>
    <xdr:sp macro="" textlink="">
      <xdr:nvSpPr>
        <xdr:cNvPr id="9" name="CuadroTexto 8">
          <a:extLst>
            <a:ext uri="{FF2B5EF4-FFF2-40B4-BE49-F238E27FC236}">
              <a16:creationId xmlns:a16="http://schemas.microsoft.com/office/drawing/2014/main" id="{00000000-0008-0000-0700-000009000000}"/>
            </a:ext>
          </a:extLst>
        </xdr:cNvPr>
        <xdr:cNvSpPr txBox="1"/>
      </xdr:nvSpPr>
      <xdr:spPr>
        <a:xfrm>
          <a:off x="7953375" y="13525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700-00000A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700-00000B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16</xdr:row>
      <xdr:rowOff>38100</xdr:rowOff>
    </xdr:from>
    <xdr:to>
      <xdr:col>21</xdr:col>
      <xdr:colOff>514349</xdr:colOff>
      <xdr:row>18</xdr:row>
      <xdr:rowOff>152401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700-00000F000000}"/>
            </a:ext>
          </a:extLst>
        </xdr:cNvPr>
        <xdr:cNvSpPr txBox="1"/>
      </xdr:nvSpPr>
      <xdr:spPr>
        <a:xfrm>
          <a:off x="14516100" y="54292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19</xdr:row>
      <xdr:rowOff>47625</xdr:rowOff>
    </xdr:from>
    <xdr:to>
      <xdr:col>14</xdr:col>
      <xdr:colOff>581025</xdr:colOff>
      <xdr:row>40</xdr:row>
      <xdr:rowOff>36513</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14</xdr:col>
      <xdr:colOff>209550</xdr:colOff>
      <xdr:row>60</xdr:row>
      <xdr:rowOff>28574</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133350</xdr:colOff>
      <xdr:row>15</xdr:row>
      <xdr:rowOff>371475</xdr:rowOff>
    </xdr:from>
    <xdr:to>
      <xdr:col>17</xdr:col>
      <xdr:colOff>28575</xdr:colOff>
      <xdr:row>18</xdr:row>
      <xdr:rowOff>152400</xdr:rowOff>
    </xdr:to>
    <xdr:sp macro="" textlink="">
      <xdr:nvSpPr>
        <xdr:cNvPr id="6" name="Flecha derecha 5">
          <a:extLst>
            <a:ext uri="{FF2B5EF4-FFF2-40B4-BE49-F238E27FC236}">
              <a16:creationId xmlns:a16="http://schemas.microsoft.com/office/drawing/2014/main" id="{00000000-0008-0000-0800-000006000000}"/>
            </a:ext>
          </a:extLst>
        </xdr:cNvPr>
        <xdr:cNvSpPr/>
      </xdr:nvSpPr>
      <xdr:spPr>
        <a:xfrm>
          <a:off x="13001625" y="5381625"/>
          <a:ext cx="542925" cy="733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123825</xdr:colOff>
      <xdr:row>39</xdr:row>
      <xdr:rowOff>142876</xdr:rowOff>
    </xdr:from>
    <xdr:to>
      <xdr:col>11</xdr:col>
      <xdr:colOff>9526</xdr:colOff>
      <xdr:row>40</xdr:row>
      <xdr:rowOff>180976</xdr:rowOff>
    </xdr:to>
    <xdr:sp macro="" textlink="">
      <xdr:nvSpPr>
        <xdr:cNvPr id="8" name="CuadroTexto 7">
          <a:extLst>
            <a:ext uri="{FF2B5EF4-FFF2-40B4-BE49-F238E27FC236}">
              <a16:creationId xmlns:a16="http://schemas.microsoft.com/office/drawing/2014/main" id="{00000000-0008-0000-0800-000008000000}"/>
            </a:ext>
          </a:extLst>
        </xdr:cNvPr>
        <xdr:cNvSpPr txBox="1"/>
      </xdr:nvSpPr>
      <xdr:spPr>
        <a:xfrm>
          <a:off x="7810500" y="10115551"/>
          <a:ext cx="18288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152400</xdr:colOff>
      <xdr:row>59</xdr:row>
      <xdr:rowOff>142875</xdr:rowOff>
    </xdr:from>
    <xdr:to>
      <xdr:col>11</xdr:col>
      <xdr:colOff>38101</xdr:colOff>
      <xdr:row>61</xdr:row>
      <xdr:rowOff>9525</xdr:rowOff>
    </xdr:to>
    <xdr:sp macro="" textlink="">
      <xdr:nvSpPr>
        <xdr:cNvPr id="9" name="CuadroTexto 8">
          <a:extLst>
            <a:ext uri="{FF2B5EF4-FFF2-40B4-BE49-F238E27FC236}">
              <a16:creationId xmlns:a16="http://schemas.microsoft.com/office/drawing/2014/main" id="{00000000-0008-0000-0800-000009000000}"/>
            </a:ext>
          </a:extLst>
        </xdr:cNvPr>
        <xdr:cNvSpPr txBox="1"/>
      </xdr:nvSpPr>
      <xdr:spPr>
        <a:xfrm>
          <a:off x="7839075" y="135350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371475</xdr:colOff>
      <xdr:row>16</xdr:row>
      <xdr:rowOff>76200</xdr:rowOff>
    </xdr:from>
    <xdr:to>
      <xdr:col>19</xdr:col>
      <xdr:colOff>647699</xdr:colOff>
      <xdr:row>18</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800-00000F000000}"/>
            </a:ext>
          </a:extLst>
        </xdr:cNvPr>
        <xdr:cNvSpPr txBox="1"/>
      </xdr:nvSpPr>
      <xdr:spPr>
        <a:xfrm>
          <a:off x="1388745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24"/>
  <sheetViews>
    <sheetView workbookViewId="0"/>
  </sheetViews>
  <sheetFormatPr baseColWidth="10" defaultRowHeight="15" x14ac:dyDescent="0.25"/>
  <cols>
    <col min="1" max="29" width="11.42578125" style="2"/>
  </cols>
  <sheetData>
    <row r="2" spans="1:11" ht="15" customHeight="1" x14ac:dyDescent="0.25">
      <c r="B2" s="10"/>
      <c r="C2" s="10"/>
      <c r="D2" s="10"/>
      <c r="E2" s="10"/>
      <c r="F2" s="10"/>
      <c r="G2" s="10"/>
      <c r="H2" s="10"/>
      <c r="I2" s="10"/>
      <c r="J2" s="10"/>
      <c r="K2" s="10"/>
    </row>
    <row r="3" spans="1:11" ht="26.25" customHeight="1" x14ac:dyDescent="0.25">
      <c r="A3" s="10"/>
      <c r="B3" s="10"/>
      <c r="C3" s="107" t="s">
        <v>141</v>
      </c>
      <c r="D3" s="108"/>
      <c r="E3" s="108"/>
      <c r="F3" s="108"/>
      <c r="G3" s="108"/>
      <c r="H3" s="108"/>
      <c r="I3" s="109"/>
      <c r="J3" s="10"/>
      <c r="K3" s="10"/>
    </row>
    <row r="4" spans="1:11" ht="15" customHeight="1" thickBot="1" x14ac:dyDescent="0.3">
      <c r="A4" s="10"/>
      <c r="B4" s="10"/>
      <c r="C4" s="110"/>
      <c r="D4" s="111"/>
      <c r="E4" s="111"/>
      <c r="F4" s="111"/>
      <c r="G4" s="111"/>
      <c r="H4" s="111"/>
      <c r="I4" s="112"/>
      <c r="J4" s="10"/>
      <c r="K4" s="10"/>
    </row>
    <row r="5" spans="1:11" ht="15" customHeight="1" x14ac:dyDescent="0.25">
      <c r="A5" s="10"/>
      <c r="B5" s="10"/>
      <c r="C5" s="74"/>
      <c r="D5" s="75"/>
      <c r="E5" s="75"/>
      <c r="F5" s="75"/>
      <c r="G5" s="75"/>
      <c r="H5" s="75"/>
      <c r="I5" s="76"/>
      <c r="J5" s="10"/>
      <c r="K5" s="10"/>
    </row>
    <row r="6" spans="1:11" ht="15" customHeight="1" x14ac:dyDescent="0.25">
      <c r="A6" s="10"/>
      <c r="B6" s="10"/>
      <c r="C6" s="16"/>
      <c r="D6" s="77"/>
      <c r="E6" s="77"/>
      <c r="F6" s="77"/>
      <c r="G6" s="77"/>
      <c r="H6" s="77"/>
      <c r="I6" s="17"/>
      <c r="J6" s="10"/>
      <c r="K6" s="10"/>
    </row>
    <row r="7" spans="1:11" ht="15" customHeight="1" x14ac:dyDescent="0.25">
      <c r="A7" s="10"/>
      <c r="B7" s="10"/>
      <c r="C7" s="16"/>
      <c r="D7" s="77"/>
      <c r="E7" s="77"/>
      <c r="F7" s="77"/>
      <c r="G7" s="77"/>
      <c r="H7" s="77"/>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113" t="s">
        <v>62</v>
      </c>
      <c r="D22" s="114"/>
      <c r="E22" s="114"/>
      <c r="F22" s="114"/>
      <c r="G22" s="114"/>
      <c r="H22" s="114"/>
      <c r="I22" s="115"/>
    </row>
    <row r="23" spans="3:9" ht="3" customHeight="1" thickBot="1" x14ac:dyDescent="0.3"/>
    <row r="24" spans="3:9" ht="56.25" customHeight="1" thickBot="1" x14ac:dyDescent="0.3">
      <c r="C24" s="113" t="s">
        <v>140</v>
      </c>
      <c r="D24" s="114"/>
      <c r="E24" s="114"/>
      <c r="F24" s="114"/>
      <c r="G24" s="114"/>
      <c r="H24" s="114"/>
      <c r="I24" s="115"/>
    </row>
  </sheetData>
  <mergeCells count="3">
    <mergeCell ref="C3:I4"/>
    <mergeCell ref="C22:I22"/>
    <mergeCell ref="C24:I24"/>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20" width="11.42578125" style="2"/>
    <col min="21" max="27" width="10.85546875" customWidth="1"/>
    <col min="28" max="16384" width="11.42578125" style="2"/>
  </cols>
  <sheetData>
    <row r="1" spans="1:27" x14ac:dyDescent="0.25">
      <c r="A1" s="199"/>
      <c r="B1" s="199"/>
      <c r="C1" s="199"/>
      <c r="U1" s="2"/>
      <c r="V1" s="2"/>
    </row>
    <row r="2" spans="1:27" ht="15.75" thickBot="1" x14ac:dyDescent="0.3">
      <c r="U2" s="2"/>
      <c r="V2" s="2"/>
      <c r="W2" s="2"/>
      <c r="X2" s="2"/>
      <c r="Y2" s="2"/>
      <c r="Z2" s="2"/>
      <c r="AA2" s="2"/>
    </row>
    <row r="3" spans="1:27" ht="26.25" customHeight="1" thickBot="1" x14ac:dyDescent="0.4">
      <c r="F3" s="206" t="s">
        <v>109</v>
      </c>
      <c r="G3" s="206"/>
      <c r="H3" s="206"/>
      <c r="I3" s="206"/>
      <c r="J3" s="206"/>
      <c r="K3" s="206"/>
      <c r="L3" s="206"/>
      <c r="M3" s="206"/>
      <c r="N3" s="206"/>
      <c r="O3" s="206"/>
      <c r="P3" s="206"/>
      <c r="Q3" s="207"/>
      <c r="R3" s="207"/>
      <c r="U3" s="2"/>
      <c r="V3" s="2"/>
      <c r="W3" s="2"/>
      <c r="X3" s="2"/>
      <c r="Y3" s="2"/>
      <c r="Z3" s="2"/>
      <c r="AA3" s="2"/>
    </row>
    <row r="4" spans="1:27"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c r="U4" s="2"/>
      <c r="V4" s="2"/>
      <c r="W4" s="2"/>
      <c r="X4" s="2"/>
      <c r="Y4" s="2"/>
      <c r="Z4" s="2"/>
      <c r="AA4" s="2"/>
    </row>
    <row r="5" spans="1:27" ht="26.25" customHeight="1" x14ac:dyDescent="0.25">
      <c r="E5" s="95" t="s">
        <v>65</v>
      </c>
      <c r="F5" s="53">
        <v>951.5</v>
      </c>
      <c r="G5" s="53">
        <v>974.12</v>
      </c>
      <c r="H5" s="53">
        <v>999.67</v>
      </c>
      <c r="I5" s="53">
        <v>1043.3699999999999</v>
      </c>
      <c r="J5" s="53">
        <v>1160.8</v>
      </c>
      <c r="K5" s="53">
        <v>1117.53</v>
      </c>
      <c r="L5" s="53">
        <v>1088.76</v>
      </c>
      <c r="M5" s="53">
        <v>1054.54</v>
      </c>
      <c r="N5" s="53">
        <v>1128.76</v>
      </c>
      <c r="O5" s="53">
        <v>1106.43</v>
      </c>
      <c r="P5" s="53">
        <v>1125.6500000000001</v>
      </c>
      <c r="Q5" s="53">
        <v>1157.9000000000001</v>
      </c>
      <c r="R5" s="54">
        <v>1221.8499999999999</v>
      </c>
      <c r="U5" s="2"/>
      <c r="V5" s="2"/>
      <c r="W5" s="2"/>
      <c r="X5" s="2"/>
      <c r="Y5" s="2"/>
      <c r="Z5" s="2"/>
      <c r="AA5" s="2"/>
    </row>
    <row r="6" spans="1:27" ht="26.25" customHeight="1" x14ac:dyDescent="0.25">
      <c r="E6" s="43" t="s">
        <v>66</v>
      </c>
      <c r="F6" s="11">
        <v>812.05</v>
      </c>
      <c r="G6" s="11">
        <v>837.63</v>
      </c>
      <c r="H6" s="11">
        <v>739.54</v>
      </c>
      <c r="I6" s="11">
        <v>813.62</v>
      </c>
      <c r="J6" s="11">
        <v>760.12</v>
      </c>
      <c r="K6" s="11">
        <v>868.17</v>
      </c>
      <c r="L6" s="11">
        <v>858.37</v>
      </c>
      <c r="M6" s="11">
        <v>881.94</v>
      </c>
      <c r="N6" s="11">
        <v>892.81</v>
      </c>
      <c r="O6" s="11">
        <v>840.15</v>
      </c>
      <c r="P6" s="11">
        <v>927.75</v>
      </c>
      <c r="Q6" s="11">
        <v>868.22</v>
      </c>
      <c r="R6" s="27">
        <v>857.06</v>
      </c>
      <c r="U6" s="2"/>
      <c r="V6" s="2"/>
      <c r="W6" s="2"/>
      <c r="X6" s="2"/>
      <c r="Y6" s="2"/>
      <c r="Z6" s="2"/>
      <c r="AA6" s="2"/>
    </row>
    <row r="7" spans="1:27" ht="26.25" customHeight="1" thickBot="1" x14ac:dyDescent="0.3">
      <c r="E7" s="43" t="s">
        <v>67</v>
      </c>
      <c r="F7" s="11">
        <v>600.02</v>
      </c>
      <c r="G7" s="11">
        <v>601.52</v>
      </c>
      <c r="H7" s="11">
        <v>607.02</v>
      </c>
      <c r="I7" s="11">
        <v>615.9</v>
      </c>
      <c r="J7" s="11">
        <v>622.38</v>
      </c>
      <c r="K7" s="11">
        <v>639.61</v>
      </c>
      <c r="L7" s="11">
        <v>652.41</v>
      </c>
      <c r="M7" s="11">
        <v>663.62</v>
      </c>
      <c r="N7" s="11">
        <v>673.08</v>
      </c>
      <c r="O7" s="11">
        <v>685.1</v>
      </c>
      <c r="P7" s="11">
        <v>685.99</v>
      </c>
      <c r="Q7" s="11">
        <v>698.36</v>
      </c>
      <c r="R7" s="27">
        <v>783.19</v>
      </c>
      <c r="U7" s="2"/>
      <c r="V7" s="2"/>
      <c r="W7" s="2"/>
      <c r="X7" s="2"/>
      <c r="Y7" s="2"/>
      <c r="Z7" s="2"/>
      <c r="AA7" s="2"/>
    </row>
    <row r="8" spans="1:27" ht="26.25" customHeight="1" x14ac:dyDescent="0.25">
      <c r="E8" s="43" t="s">
        <v>68</v>
      </c>
      <c r="F8" s="11">
        <v>2386.8000000000002</v>
      </c>
      <c r="G8" s="11">
        <v>2437.13</v>
      </c>
      <c r="H8" s="11">
        <v>2363.8000000000002</v>
      </c>
      <c r="I8" s="11">
        <v>2493.54</v>
      </c>
      <c r="J8" s="11">
        <v>2562.6999999999998</v>
      </c>
      <c r="K8" s="11">
        <v>2641.32</v>
      </c>
      <c r="L8" s="11">
        <v>2611.29</v>
      </c>
      <c r="M8" s="11">
        <v>2611.79</v>
      </c>
      <c r="N8" s="11">
        <v>2702.77</v>
      </c>
      <c r="O8" s="11">
        <v>2645.4</v>
      </c>
      <c r="P8" s="11">
        <v>2802.9</v>
      </c>
      <c r="Q8" s="11">
        <v>2740.82</v>
      </c>
      <c r="R8" s="27">
        <v>2872.55</v>
      </c>
      <c r="U8" s="2"/>
      <c r="V8" s="2"/>
      <c r="W8" s="2"/>
      <c r="X8" s="2"/>
      <c r="Y8" s="2"/>
      <c r="Z8" s="2"/>
      <c r="AA8" s="54"/>
    </row>
    <row r="9" spans="1:27" ht="26.25" customHeight="1" thickBot="1" x14ac:dyDescent="0.3">
      <c r="E9" s="44" t="s">
        <v>69</v>
      </c>
      <c r="F9" s="28">
        <v>2495.63</v>
      </c>
      <c r="G9" s="28">
        <v>2501.98</v>
      </c>
      <c r="H9" s="28">
        <v>2499.1</v>
      </c>
      <c r="I9" s="28">
        <v>2508.46</v>
      </c>
      <c r="J9" s="28">
        <v>2523.61</v>
      </c>
      <c r="K9" s="28">
        <v>2562.5500000000002</v>
      </c>
      <c r="L9" s="28">
        <v>2601.06</v>
      </c>
      <c r="M9" s="28">
        <v>2623.79</v>
      </c>
      <c r="N9" s="28">
        <v>2653.27</v>
      </c>
      <c r="O9" s="11">
        <v>2672.21</v>
      </c>
      <c r="P9" s="28">
        <v>2682.48</v>
      </c>
      <c r="Q9" s="11">
        <v>2700.83</v>
      </c>
      <c r="R9" s="29">
        <v>2724.97</v>
      </c>
      <c r="U9" s="2"/>
      <c r="V9" s="2"/>
      <c r="W9" s="2"/>
      <c r="X9" s="2"/>
      <c r="Y9" s="2"/>
      <c r="Z9" s="2"/>
      <c r="AA9" s="2"/>
    </row>
    <row r="10" spans="1:27" ht="30" customHeight="1" thickBot="1" x14ac:dyDescent="0.3">
      <c r="E10" s="204" t="s">
        <v>138</v>
      </c>
      <c r="F10" s="204"/>
      <c r="G10" s="204"/>
      <c r="H10" s="204"/>
      <c r="I10" s="204"/>
      <c r="J10" s="204"/>
      <c r="K10" s="204"/>
      <c r="L10" s="204"/>
      <c r="M10" s="204"/>
      <c r="N10" s="204"/>
      <c r="O10" s="204"/>
      <c r="P10" s="204"/>
      <c r="Q10" s="204"/>
      <c r="R10" s="204"/>
      <c r="U10" s="2"/>
      <c r="V10" s="2"/>
      <c r="W10" s="2"/>
      <c r="X10" s="2"/>
      <c r="Y10" s="2"/>
      <c r="Z10" s="2"/>
      <c r="AA10" s="2"/>
    </row>
    <row r="11" spans="1:27" ht="30" customHeight="1" thickBot="1" x14ac:dyDescent="0.4">
      <c r="F11" s="206" t="s">
        <v>110</v>
      </c>
      <c r="G11" s="206"/>
      <c r="H11" s="206"/>
      <c r="I11" s="206"/>
      <c r="J11" s="206"/>
      <c r="K11" s="206"/>
      <c r="L11" s="206"/>
      <c r="M11" s="206"/>
      <c r="N11" s="206"/>
      <c r="O11" s="206"/>
      <c r="P11" s="206"/>
      <c r="Q11" s="207"/>
      <c r="R11" s="207"/>
      <c r="U11" s="2"/>
      <c r="V11" s="2"/>
      <c r="W11" s="2"/>
      <c r="X11" s="2"/>
      <c r="Y11" s="2"/>
      <c r="Z11" s="2"/>
      <c r="AA11" s="2"/>
    </row>
    <row r="12" spans="1:27"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71">
        <v>44805</v>
      </c>
      <c r="U12" s="2"/>
      <c r="V12" s="2"/>
      <c r="W12" s="2"/>
      <c r="X12" s="2"/>
      <c r="Y12" s="2"/>
      <c r="Z12" s="2"/>
      <c r="AA12" s="2"/>
    </row>
    <row r="13" spans="1:27" ht="30" customHeight="1" x14ac:dyDescent="0.25">
      <c r="D13" s="200" t="s">
        <v>135</v>
      </c>
      <c r="E13" s="55" t="s">
        <v>70</v>
      </c>
      <c r="F13" s="53">
        <v>1060.54</v>
      </c>
      <c r="G13" s="53">
        <v>1077.83</v>
      </c>
      <c r="H13" s="53">
        <v>1052.1600000000001</v>
      </c>
      <c r="I13" s="53">
        <v>1102.54</v>
      </c>
      <c r="J13" s="53">
        <v>1131.8800000000001</v>
      </c>
      <c r="K13" s="53">
        <v>1166.05</v>
      </c>
      <c r="L13" s="53">
        <v>1153.77</v>
      </c>
      <c r="M13" s="53">
        <v>1154.04</v>
      </c>
      <c r="N13" s="53">
        <v>1194.97</v>
      </c>
      <c r="O13" s="53">
        <v>1172.05</v>
      </c>
      <c r="P13" s="53">
        <v>1236.22</v>
      </c>
      <c r="Q13" s="53">
        <v>1246.24</v>
      </c>
      <c r="R13" s="53">
        <v>1263.6300000000001</v>
      </c>
      <c r="U13" s="2"/>
      <c r="V13" s="2"/>
      <c r="W13" s="2"/>
      <c r="X13" s="2"/>
      <c r="Y13" s="2"/>
      <c r="Z13" s="2"/>
      <c r="AA13" s="2"/>
    </row>
    <row r="14" spans="1:27" ht="30" customHeight="1" thickBot="1" x14ac:dyDescent="0.3">
      <c r="D14" s="201"/>
      <c r="E14" s="43" t="s">
        <v>71</v>
      </c>
      <c r="F14" s="11">
        <v>1330.2</v>
      </c>
      <c r="G14" s="11">
        <v>1351.05</v>
      </c>
      <c r="H14" s="11">
        <v>1317.95</v>
      </c>
      <c r="I14" s="11">
        <v>1383.53</v>
      </c>
      <c r="J14" s="11">
        <v>1417.68</v>
      </c>
      <c r="K14" s="11">
        <v>1461.82</v>
      </c>
      <c r="L14" s="11">
        <v>1447.9</v>
      </c>
      <c r="M14" s="11">
        <v>1447.35</v>
      </c>
      <c r="N14" s="11">
        <v>1500.23</v>
      </c>
      <c r="O14" s="11">
        <v>1470.65</v>
      </c>
      <c r="P14" s="11">
        <v>1549.57</v>
      </c>
      <c r="Q14" s="11">
        <v>1562.12</v>
      </c>
      <c r="R14" s="11">
        <v>1585.89</v>
      </c>
      <c r="U14" s="2"/>
      <c r="V14" s="2"/>
      <c r="W14" s="2"/>
      <c r="X14" s="2"/>
      <c r="Y14" s="2"/>
      <c r="Z14" s="2"/>
      <c r="AA14" s="2"/>
    </row>
    <row r="15" spans="1:27" ht="30" customHeight="1" thickBot="1" x14ac:dyDescent="0.3">
      <c r="D15" s="56" t="s">
        <v>136</v>
      </c>
      <c r="E15" s="43" t="s">
        <v>72</v>
      </c>
      <c r="F15" s="11">
        <v>2386.8000000000002</v>
      </c>
      <c r="G15" s="11">
        <v>2437.13</v>
      </c>
      <c r="H15" s="11">
        <v>2363.8000000000002</v>
      </c>
      <c r="I15" s="11">
        <v>2493.54</v>
      </c>
      <c r="J15" s="11">
        <v>2562.6999999999998</v>
      </c>
      <c r="K15" s="11">
        <v>2641.32</v>
      </c>
      <c r="L15" s="11">
        <v>2611.29</v>
      </c>
      <c r="M15" s="11">
        <v>2611.79</v>
      </c>
      <c r="N15" s="11">
        <v>2702.77</v>
      </c>
      <c r="O15" s="11">
        <v>2645.4</v>
      </c>
      <c r="P15" s="11">
        <v>2802.9</v>
      </c>
      <c r="Q15" s="11">
        <v>2740.82</v>
      </c>
      <c r="R15" s="11">
        <v>2872.55</v>
      </c>
      <c r="U15" s="2"/>
      <c r="V15" s="2"/>
      <c r="W15" s="2"/>
      <c r="X15" s="2"/>
      <c r="Y15" s="2"/>
      <c r="Z15" s="2"/>
      <c r="AA15" s="2"/>
    </row>
    <row r="16" spans="1:27" ht="30" customHeight="1" thickBot="1" x14ac:dyDescent="0.3">
      <c r="D16" s="56" t="s">
        <v>137</v>
      </c>
      <c r="E16" s="44" t="s">
        <v>73</v>
      </c>
      <c r="F16" s="28">
        <v>2864.1600000000003</v>
      </c>
      <c r="G16" s="28">
        <v>2924.556</v>
      </c>
      <c r="H16" s="28">
        <v>2836.56</v>
      </c>
      <c r="I16" s="28">
        <v>2992.248</v>
      </c>
      <c r="J16" s="28">
        <v>3075.24</v>
      </c>
      <c r="K16" s="28">
        <v>3169.5840000000003</v>
      </c>
      <c r="L16" s="28">
        <v>3133.5479999999998</v>
      </c>
      <c r="M16" s="28">
        <v>3134.1479999999997</v>
      </c>
      <c r="N16" s="28">
        <v>3243.3240000000001</v>
      </c>
      <c r="O16" s="28">
        <v>3174.48</v>
      </c>
      <c r="P16" s="28">
        <v>3363.48</v>
      </c>
      <c r="Q16" s="28">
        <v>3288.9839999999999</v>
      </c>
      <c r="R16" s="28">
        <v>3447.06</v>
      </c>
      <c r="U16" s="2"/>
      <c r="V16" s="2"/>
      <c r="W16" s="2"/>
      <c r="X16" s="2"/>
      <c r="Y16" s="2"/>
      <c r="Z16" s="2"/>
      <c r="AA16" s="2"/>
    </row>
    <row r="17" spans="5:27" ht="15" customHeight="1" x14ac:dyDescent="0.25">
      <c r="E17" s="208" t="s">
        <v>139</v>
      </c>
      <c r="F17" s="208"/>
      <c r="G17" s="208"/>
      <c r="H17" s="208"/>
      <c r="I17" s="208"/>
      <c r="J17" s="208"/>
      <c r="K17" s="208"/>
      <c r="L17" s="208"/>
      <c r="M17" s="208"/>
      <c r="N17" s="208"/>
      <c r="O17" s="208"/>
      <c r="P17" s="208"/>
      <c r="Q17" s="208"/>
      <c r="R17" s="208"/>
      <c r="U17" s="2"/>
      <c r="V17" s="2"/>
      <c r="W17" s="2"/>
      <c r="X17" s="2"/>
      <c r="Y17" s="2"/>
      <c r="Z17" s="2"/>
      <c r="AA17" s="2"/>
    </row>
    <row r="18" spans="5:27" ht="15" customHeight="1" x14ac:dyDescent="0.25">
      <c r="E18" s="209"/>
      <c r="F18" s="209"/>
      <c r="G18" s="209"/>
      <c r="H18" s="209"/>
      <c r="I18" s="209"/>
      <c r="J18" s="209"/>
      <c r="K18" s="209"/>
      <c r="L18" s="209"/>
      <c r="M18" s="209"/>
      <c r="N18" s="209"/>
      <c r="O18" s="209"/>
      <c r="P18" s="209"/>
      <c r="Q18" s="209"/>
      <c r="R18" s="209"/>
      <c r="U18" s="2"/>
      <c r="V18" s="2"/>
      <c r="W18" s="2"/>
      <c r="X18" s="2"/>
      <c r="Y18" s="2"/>
      <c r="Z18" s="2"/>
      <c r="AA18" s="2"/>
    </row>
    <row r="19" spans="5:27" x14ac:dyDescent="0.25">
      <c r="U19" s="2"/>
      <c r="V19" s="2"/>
      <c r="W19" s="2"/>
      <c r="X19" s="2"/>
      <c r="Y19" s="2"/>
      <c r="Z19" s="2"/>
      <c r="AA19" s="2"/>
    </row>
    <row r="20" spans="5:27" x14ac:dyDescent="0.25">
      <c r="U20" s="2"/>
      <c r="V20" s="2"/>
      <c r="W20" s="2"/>
      <c r="X20" s="2"/>
      <c r="Y20" s="2"/>
      <c r="Z20" s="2"/>
      <c r="AA20" s="2"/>
    </row>
    <row r="21" spans="5:27" x14ac:dyDescent="0.25">
      <c r="U21" s="2"/>
      <c r="V21" s="2"/>
      <c r="W21" s="2"/>
      <c r="X21" s="2"/>
      <c r="Y21" s="2"/>
      <c r="Z21" s="2"/>
      <c r="AA21" s="2"/>
    </row>
    <row r="22" spans="5:27" x14ac:dyDescent="0.25">
      <c r="U22" s="2"/>
      <c r="V22" s="2"/>
      <c r="W22" s="2"/>
      <c r="X22" s="2"/>
      <c r="Y22" s="2"/>
      <c r="Z22" s="2"/>
      <c r="AA22" s="2"/>
    </row>
    <row r="23" spans="5:27" x14ac:dyDescent="0.25">
      <c r="U23" s="2"/>
      <c r="V23" s="2"/>
      <c r="W23" s="2"/>
      <c r="X23" s="2"/>
      <c r="Y23" s="2"/>
      <c r="Z23" s="2"/>
      <c r="AA23" s="2"/>
    </row>
    <row r="24" spans="5:27" x14ac:dyDescent="0.25">
      <c r="U24" s="2"/>
      <c r="V24" s="2"/>
      <c r="W24" s="2"/>
      <c r="X24" s="2"/>
      <c r="Y24" s="2"/>
      <c r="Z24" s="2"/>
      <c r="AA24" s="2"/>
    </row>
    <row r="25" spans="5:27" x14ac:dyDescent="0.25">
      <c r="U25" s="2"/>
      <c r="V25" s="2"/>
      <c r="W25" s="2"/>
      <c r="X25" s="2"/>
      <c r="Y25" s="2"/>
      <c r="Z25" s="2"/>
      <c r="AA25" s="2"/>
    </row>
    <row r="26" spans="5:27" x14ac:dyDescent="0.25">
      <c r="U26" s="2"/>
      <c r="V26" s="2"/>
      <c r="W26" s="2"/>
      <c r="X26" s="2"/>
      <c r="Y26" s="2"/>
      <c r="Z26" s="2"/>
      <c r="AA26" s="2"/>
    </row>
    <row r="27" spans="5:27" x14ac:dyDescent="0.25">
      <c r="U27" s="2"/>
      <c r="V27" s="2"/>
      <c r="W27" s="2"/>
      <c r="X27" s="2"/>
      <c r="Y27" s="2"/>
      <c r="Z27" s="2"/>
      <c r="AA27" s="2"/>
    </row>
    <row r="28" spans="5:27" x14ac:dyDescent="0.25">
      <c r="U28" s="2"/>
      <c r="V28" s="2"/>
      <c r="W28" s="2"/>
      <c r="X28" s="2"/>
      <c r="Y28" s="2"/>
      <c r="Z28" s="2"/>
      <c r="AA28" s="2"/>
    </row>
    <row r="29" spans="5:27" x14ac:dyDescent="0.25">
      <c r="U29" s="2"/>
      <c r="V29" s="2"/>
      <c r="W29" s="2"/>
      <c r="X29" s="2"/>
      <c r="Y29" s="2"/>
      <c r="Z29" s="2"/>
      <c r="AA29" s="2"/>
    </row>
    <row r="30" spans="5:27" x14ac:dyDescent="0.25">
      <c r="U30" s="2"/>
      <c r="V30" s="2"/>
      <c r="W30" s="2"/>
      <c r="X30" s="2"/>
      <c r="Y30" s="2"/>
      <c r="Z30" s="2"/>
      <c r="AA30" s="2"/>
    </row>
    <row r="31" spans="5:27" x14ac:dyDescent="0.25">
      <c r="U31" s="2"/>
      <c r="V31" s="2"/>
      <c r="W31" s="2"/>
      <c r="X31" s="2"/>
      <c r="Y31" s="2"/>
      <c r="Z31" s="2"/>
      <c r="AA31" s="2"/>
    </row>
    <row r="32" spans="5:27" x14ac:dyDescent="0.25">
      <c r="U32" s="2"/>
      <c r="V32" s="2"/>
      <c r="W32" s="2"/>
      <c r="X32" s="2"/>
      <c r="Y32" s="2"/>
      <c r="Z32" s="2"/>
      <c r="AA32" s="2"/>
    </row>
    <row r="33" spans="21:27" x14ac:dyDescent="0.25">
      <c r="U33" s="2"/>
      <c r="V33" s="2"/>
      <c r="W33" s="2"/>
      <c r="X33" s="2"/>
      <c r="Y33" s="2"/>
      <c r="Z33" s="2"/>
      <c r="AA33" s="2"/>
    </row>
    <row r="34" spans="21:27" x14ac:dyDescent="0.25">
      <c r="U34" s="2"/>
      <c r="V34" s="2"/>
      <c r="W34" s="2"/>
      <c r="X34" s="2"/>
      <c r="Y34" s="2"/>
      <c r="Z34" s="2"/>
      <c r="AA34" s="2"/>
    </row>
    <row r="35" spans="21:27" x14ac:dyDescent="0.25">
      <c r="U35" s="2"/>
      <c r="V35" s="2"/>
      <c r="W35" s="2"/>
      <c r="X35" s="2"/>
      <c r="Y35" s="2"/>
      <c r="Z35" s="2"/>
      <c r="AA35" s="2"/>
    </row>
    <row r="36" spans="21:27" x14ac:dyDescent="0.25">
      <c r="U36" s="2"/>
      <c r="V36" s="2"/>
      <c r="W36" s="2"/>
      <c r="X36" s="2"/>
      <c r="Y36" s="2"/>
      <c r="Z36" s="2"/>
      <c r="AA36" s="2"/>
    </row>
    <row r="37" spans="21:27" x14ac:dyDescent="0.25">
      <c r="U37" s="2"/>
      <c r="V37" s="2"/>
      <c r="W37" s="2"/>
      <c r="X37" s="2"/>
      <c r="Y37" s="2"/>
      <c r="Z37" s="2"/>
      <c r="AA37" s="2"/>
    </row>
    <row r="38" spans="21:27" x14ac:dyDescent="0.25">
      <c r="U38" s="2"/>
      <c r="V38" s="2"/>
      <c r="W38" s="2"/>
      <c r="X38" s="2"/>
      <c r="Y38" s="2"/>
      <c r="Z38" s="2"/>
      <c r="AA38" s="2"/>
    </row>
    <row r="39" spans="21:27" x14ac:dyDescent="0.25">
      <c r="U39" s="2"/>
      <c r="V39" s="2"/>
      <c r="W39" s="2"/>
      <c r="X39" s="2"/>
      <c r="Y39" s="2"/>
      <c r="Z39" s="2"/>
      <c r="AA39" s="2"/>
    </row>
    <row r="40" spans="21:27" x14ac:dyDescent="0.25">
      <c r="U40" s="2"/>
      <c r="V40" s="2"/>
      <c r="W40" s="2"/>
      <c r="X40" s="2"/>
      <c r="Y40" s="2"/>
      <c r="Z40" s="2"/>
      <c r="AA40" s="2"/>
    </row>
    <row r="41" spans="21:27" x14ac:dyDescent="0.25">
      <c r="U41" s="2"/>
      <c r="V41" s="2"/>
      <c r="W41" s="2"/>
      <c r="X41" s="2"/>
      <c r="Y41" s="2"/>
      <c r="Z41" s="2"/>
      <c r="AA41" s="2"/>
    </row>
    <row r="42" spans="21:27" x14ac:dyDescent="0.25">
      <c r="U42" s="2"/>
      <c r="V42" s="2"/>
      <c r="W42" s="2"/>
      <c r="X42" s="2"/>
      <c r="Y42" s="2"/>
      <c r="Z42" s="2"/>
      <c r="AA42" s="2"/>
    </row>
    <row r="43" spans="21:27" x14ac:dyDescent="0.25">
      <c r="U43" s="2"/>
      <c r="V43" s="2"/>
      <c r="W43" s="2"/>
      <c r="X43" s="2"/>
      <c r="Y43" s="2"/>
      <c r="Z43" s="2"/>
      <c r="AA43" s="2"/>
    </row>
    <row r="44" spans="21:27" x14ac:dyDescent="0.25">
      <c r="U44" s="2"/>
      <c r="V44" s="2"/>
      <c r="W44" s="2"/>
      <c r="X44" s="2"/>
      <c r="Y44" s="2"/>
      <c r="Z44" s="2"/>
      <c r="AA44" s="2"/>
    </row>
    <row r="45" spans="21:27" x14ac:dyDescent="0.25">
      <c r="U45" s="2"/>
      <c r="V45" s="2"/>
      <c r="W45" s="2"/>
      <c r="X45" s="2"/>
      <c r="Y45" s="2"/>
      <c r="Z45" s="2"/>
      <c r="AA45" s="2"/>
    </row>
    <row r="46" spans="21:27" x14ac:dyDescent="0.25">
      <c r="U46" s="2"/>
      <c r="V46" s="2"/>
      <c r="W46" s="2"/>
      <c r="X46" s="2"/>
      <c r="Y46" s="2"/>
      <c r="Z46" s="2"/>
      <c r="AA46" s="2"/>
    </row>
    <row r="47" spans="21:27" x14ac:dyDescent="0.25">
      <c r="U47" s="2"/>
      <c r="V47" s="2"/>
      <c r="W47" s="2"/>
      <c r="X47" s="2"/>
      <c r="Y47" s="2"/>
      <c r="Z47" s="2"/>
      <c r="AA47" s="2"/>
    </row>
    <row r="48" spans="21:27" x14ac:dyDescent="0.25">
      <c r="U48" s="2"/>
      <c r="V48" s="2"/>
      <c r="W48" s="2"/>
      <c r="X48" s="2"/>
      <c r="Y48" s="2"/>
      <c r="Z48" s="2"/>
      <c r="AA48" s="2"/>
    </row>
    <row r="49" spans="21:27" x14ac:dyDescent="0.25">
      <c r="U49" s="2"/>
      <c r="V49" s="2"/>
      <c r="W49" s="2"/>
      <c r="X49" s="2"/>
      <c r="Y49" s="2"/>
      <c r="Z49" s="2"/>
      <c r="AA49" s="2"/>
    </row>
    <row r="50" spans="21:27" x14ac:dyDescent="0.25">
      <c r="U50" s="2"/>
      <c r="V50" s="2"/>
      <c r="W50" s="2"/>
      <c r="X50" s="2"/>
      <c r="Y50" s="2"/>
      <c r="Z50" s="2"/>
      <c r="AA50" s="2"/>
    </row>
    <row r="51" spans="21:27" x14ac:dyDescent="0.25">
      <c r="U51" s="2"/>
      <c r="V51" s="2"/>
      <c r="W51" s="2"/>
      <c r="X51" s="2"/>
      <c r="Y51" s="2"/>
      <c r="Z51" s="2"/>
      <c r="AA51" s="2"/>
    </row>
    <row r="52" spans="21:27" x14ac:dyDescent="0.25">
      <c r="U52" s="2"/>
      <c r="V52" s="2"/>
      <c r="W52" s="2"/>
      <c r="X52" s="2"/>
      <c r="Y52" s="2"/>
      <c r="Z52" s="2"/>
      <c r="AA52" s="2"/>
    </row>
    <row r="53" spans="21:27" x14ac:dyDescent="0.25">
      <c r="U53" s="2"/>
      <c r="V53" s="2"/>
      <c r="W53" s="2"/>
      <c r="X53" s="2"/>
      <c r="Y53" s="2"/>
      <c r="Z53" s="2"/>
      <c r="AA53" s="2"/>
    </row>
    <row r="54" spans="21:27" x14ac:dyDescent="0.25">
      <c r="U54" s="2"/>
      <c r="V54" s="2"/>
      <c r="W54" s="2"/>
      <c r="X54" s="2"/>
      <c r="Y54" s="2"/>
      <c r="Z54" s="2"/>
      <c r="AA54" s="2"/>
    </row>
    <row r="55" spans="21:27" x14ac:dyDescent="0.25">
      <c r="U55" s="2"/>
      <c r="V55" s="2"/>
      <c r="W55" s="2"/>
      <c r="X55" s="2"/>
      <c r="Y55" s="2"/>
      <c r="Z55" s="2"/>
      <c r="AA55" s="2"/>
    </row>
    <row r="56" spans="21:27" x14ac:dyDescent="0.25">
      <c r="U56" s="2"/>
      <c r="V56" s="2"/>
      <c r="W56" s="2"/>
      <c r="X56" s="2"/>
      <c r="Y56" s="2"/>
      <c r="Z56" s="2"/>
      <c r="AA56" s="2"/>
    </row>
    <row r="57" spans="21:27" x14ac:dyDescent="0.25">
      <c r="U57" s="2"/>
      <c r="V57" s="2"/>
      <c r="W57" s="2"/>
      <c r="X57" s="2"/>
      <c r="Y57" s="2"/>
      <c r="Z57" s="2"/>
      <c r="AA57" s="2"/>
    </row>
    <row r="58" spans="21:27" x14ac:dyDescent="0.25">
      <c r="U58" s="2"/>
      <c r="V58" s="2"/>
      <c r="W58" s="2"/>
      <c r="X58" s="2"/>
      <c r="Y58" s="2"/>
      <c r="Z58" s="2"/>
      <c r="AA58" s="2"/>
    </row>
    <row r="59" spans="21:27" x14ac:dyDescent="0.25">
      <c r="U59" s="2"/>
      <c r="V59" s="2"/>
      <c r="W59" s="2"/>
      <c r="X59" s="2"/>
      <c r="Y59" s="2"/>
      <c r="Z59" s="2"/>
      <c r="AA59" s="2"/>
    </row>
    <row r="60" spans="21:27" x14ac:dyDescent="0.25">
      <c r="U60" s="2"/>
      <c r="V60" s="2"/>
      <c r="W60" s="2"/>
      <c r="X60" s="2"/>
      <c r="Y60" s="2"/>
      <c r="Z60" s="2"/>
      <c r="AA60" s="2"/>
    </row>
    <row r="61" spans="21:27" x14ac:dyDescent="0.25">
      <c r="U61" s="2"/>
      <c r="V61" s="2"/>
      <c r="W61" s="2"/>
      <c r="X61" s="2"/>
      <c r="Y61" s="2"/>
      <c r="Z61" s="2"/>
      <c r="AA61" s="2"/>
    </row>
    <row r="62" spans="21:27" x14ac:dyDescent="0.25">
      <c r="U62" s="2"/>
      <c r="V62" s="2"/>
      <c r="W62" s="2"/>
      <c r="X62" s="2"/>
      <c r="Y62" s="2"/>
      <c r="Z62" s="2"/>
      <c r="AA62" s="2"/>
    </row>
    <row r="63" spans="21:27" x14ac:dyDescent="0.25">
      <c r="U63" s="2"/>
      <c r="V63" s="2"/>
      <c r="W63" s="2"/>
      <c r="X63" s="2"/>
      <c r="Y63" s="2"/>
      <c r="Z63" s="2"/>
      <c r="AA63" s="2"/>
    </row>
    <row r="64" spans="21:27" x14ac:dyDescent="0.25">
      <c r="U64" s="2"/>
      <c r="V64" s="2"/>
      <c r="W64" s="2"/>
      <c r="X64" s="2"/>
      <c r="Y64" s="2"/>
      <c r="Z64" s="2"/>
      <c r="AA64" s="2"/>
    </row>
    <row r="65" spans="21:27" x14ac:dyDescent="0.25">
      <c r="U65" s="2"/>
      <c r="V65" s="2"/>
      <c r="W65" s="2"/>
      <c r="X65" s="2"/>
      <c r="Y65" s="2"/>
      <c r="Z65" s="2"/>
      <c r="AA65" s="2"/>
    </row>
    <row r="66" spans="21:27" x14ac:dyDescent="0.25">
      <c r="U66" s="2"/>
      <c r="V66" s="2"/>
      <c r="W66" s="2"/>
      <c r="X66" s="2"/>
      <c r="Y66" s="2"/>
      <c r="Z66" s="2"/>
      <c r="AA66" s="2"/>
    </row>
    <row r="67" spans="21:27" x14ac:dyDescent="0.25">
      <c r="U67" s="2"/>
      <c r="V67" s="2"/>
      <c r="W67" s="2"/>
      <c r="X67" s="2"/>
      <c r="Y67" s="2"/>
      <c r="Z67" s="2"/>
      <c r="AA67" s="2"/>
    </row>
    <row r="68" spans="21:27" x14ac:dyDescent="0.25">
      <c r="U68" s="2"/>
      <c r="V68" s="2"/>
      <c r="W68" s="2"/>
      <c r="X68" s="2"/>
      <c r="Y68" s="2"/>
      <c r="Z68" s="2"/>
      <c r="AA68" s="2"/>
    </row>
    <row r="69" spans="21:27" x14ac:dyDescent="0.25">
      <c r="U69" s="2"/>
      <c r="V69" s="2"/>
      <c r="W69" s="2"/>
      <c r="X69" s="2"/>
      <c r="Y69" s="2"/>
      <c r="Z69" s="2"/>
      <c r="AA69" s="2"/>
    </row>
    <row r="70" spans="21:27" x14ac:dyDescent="0.25">
      <c r="U70" s="2"/>
      <c r="V70" s="2"/>
      <c r="W70" s="2"/>
      <c r="X70" s="2"/>
      <c r="Y70" s="2"/>
      <c r="Z70" s="2"/>
      <c r="AA70" s="2"/>
    </row>
    <row r="71" spans="21:27" x14ac:dyDescent="0.25">
      <c r="U71" s="2"/>
      <c r="V71" s="2"/>
      <c r="W71" s="2"/>
      <c r="X71" s="2"/>
      <c r="Y71" s="2"/>
      <c r="Z71" s="2"/>
      <c r="AA71" s="2"/>
    </row>
    <row r="72" spans="21:27" x14ac:dyDescent="0.25">
      <c r="U72" s="2"/>
      <c r="V72" s="2"/>
      <c r="W72" s="2"/>
      <c r="X72" s="2"/>
      <c r="Y72" s="2"/>
      <c r="Z72" s="2"/>
      <c r="AA72" s="2"/>
    </row>
    <row r="73" spans="21:27" x14ac:dyDescent="0.25">
      <c r="U73" s="2"/>
      <c r="V73" s="2"/>
      <c r="W73" s="2"/>
      <c r="X73" s="2"/>
      <c r="Y73" s="2"/>
      <c r="Z73" s="2"/>
      <c r="AA73" s="2"/>
    </row>
    <row r="74" spans="21:27" x14ac:dyDescent="0.25">
      <c r="U74" s="2"/>
      <c r="V74" s="2"/>
      <c r="W74" s="2"/>
      <c r="X74" s="2"/>
      <c r="Y74" s="2"/>
      <c r="Z74" s="2"/>
      <c r="AA74" s="2"/>
    </row>
    <row r="75" spans="21:27" x14ac:dyDescent="0.25">
      <c r="U75" s="2"/>
      <c r="V75" s="2"/>
      <c r="W75" s="2"/>
      <c r="X75" s="2"/>
      <c r="Y75" s="2"/>
      <c r="Z75" s="2"/>
      <c r="AA75" s="2"/>
    </row>
    <row r="76" spans="21:27" x14ac:dyDescent="0.25">
      <c r="U76" s="2"/>
      <c r="V76" s="2"/>
      <c r="W76" s="2"/>
      <c r="X76" s="2"/>
      <c r="Y76" s="2"/>
      <c r="Z76" s="2"/>
      <c r="AA76" s="2"/>
    </row>
    <row r="77" spans="21:27" x14ac:dyDescent="0.25">
      <c r="U77" s="2"/>
      <c r="V77" s="2"/>
      <c r="W77" s="2"/>
      <c r="X77" s="2"/>
      <c r="Y77" s="2"/>
      <c r="Z77" s="2"/>
      <c r="AA77" s="2"/>
    </row>
    <row r="78" spans="21:27" x14ac:dyDescent="0.25">
      <c r="U78" s="2"/>
      <c r="V78" s="2"/>
      <c r="W78" s="2"/>
      <c r="X78" s="2"/>
      <c r="Y78" s="2"/>
      <c r="Z78" s="2"/>
      <c r="AA78" s="2"/>
    </row>
    <row r="79" spans="21:27" ht="32.25" customHeight="1" x14ac:dyDescent="0.25">
      <c r="U79" s="2"/>
      <c r="V79" s="2"/>
      <c r="W79" s="2"/>
      <c r="X79" s="2"/>
      <c r="Y79" s="2"/>
      <c r="Z79" s="2"/>
      <c r="AA79" s="2"/>
    </row>
    <row r="80" spans="21:27" ht="32.25" customHeight="1" x14ac:dyDescent="0.25">
      <c r="U80" s="2"/>
      <c r="V80" s="2"/>
      <c r="W80" s="2"/>
      <c r="X80" s="2"/>
      <c r="Y80" s="2"/>
      <c r="Z80" s="2"/>
      <c r="AA80" s="2"/>
    </row>
    <row r="81" spans="21:27" x14ac:dyDescent="0.25">
      <c r="U81" s="2"/>
      <c r="V81" s="2"/>
      <c r="W81" s="2"/>
      <c r="X81" s="2"/>
      <c r="Y81" s="2"/>
      <c r="Z81" s="2"/>
      <c r="AA81" s="2"/>
    </row>
    <row r="82" spans="21:27" x14ac:dyDescent="0.25">
      <c r="U82" s="2"/>
      <c r="V82" s="2"/>
      <c r="W82" s="2"/>
      <c r="X82" s="2"/>
      <c r="Y82" s="2"/>
      <c r="Z82" s="2"/>
      <c r="AA82" s="2"/>
    </row>
    <row r="83" spans="21:27" ht="30" customHeight="1" x14ac:dyDescent="0.25">
      <c r="U83" s="2"/>
      <c r="V83" s="2"/>
      <c r="W83" s="2"/>
      <c r="X83" s="2"/>
      <c r="Y83" s="2"/>
      <c r="Z83" s="2"/>
      <c r="AA83" s="2"/>
    </row>
    <row r="84" spans="21:27" x14ac:dyDescent="0.25">
      <c r="U84" s="2"/>
      <c r="V84" s="2"/>
      <c r="W84" s="2"/>
      <c r="X84" s="2"/>
      <c r="Y84" s="2"/>
      <c r="Z84" s="2"/>
      <c r="AA84" s="2"/>
    </row>
    <row r="85" spans="21:27" x14ac:dyDescent="0.25">
      <c r="U85" s="2"/>
      <c r="V85" s="2"/>
      <c r="W85" s="2"/>
      <c r="X85" s="2"/>
      <c r="Y85" s="2"/>
      <c r="Z85" s="2"/>
      <c r="AA85" s="2"/>
    </row>
    <row r="86" spans="21:27" ht="21" customHeight="1" x14ac:dyDescent="0.25">
      <c r="U86" s="2"/>
      <c r="V86" s="2"/>
      <c r="W86" s="2"/>
      <c r="X86" s="2"/>
      <c r="Y86" s="2"/>
      <c r="Z86" s="2"/>
      <c r="AA86" s="2"/>
    </row>
    <row r="87" spans="21:27" x14ac:dyDescent="0.25">
      <c r="U87" s="2"/>
      <c r="V87" s="2"/>
      <c r="W87" s="2"/>
      <c r="X87" s="2"/>
      <c r="Y87" s="2"/>
      <c r="Z87" s="2"/>
      <c r="AA87" s="2"/>
    </row>
    <row r="88" spans="21:27" x14ac:dyDescent="0.25">
      <c r="U88" s="2"/>
      <c r="V88" s="2"/>
      <c r="W88" s="2"/>
      <c r="X88" s="2"/>
      <c r="Y88" s="2"/>
      <c r="Z88" s="2"/>
      <c r="AA88" s="2"/>
    </row>
    <row r="89" spans="21:27" x14ac:dyDescent="0.25">
      <c r="U89" s="2"/>
      <c r="V89" s="2"/>
      <c r="W89" s="2"/>
      <c r="X89" s="2"/>
      <c r="Y89" s="2"/>
      <c r="Z89" s="2"/>
      <c r="AA89" s="2"/>
    </row>
    <row r="90" spans="21:27" x14ac:dyDescent="0.25">
      <c r="U90" s="2"/>
      <c r="V90" s="2"/>
      <c r="W90" s="2"/>
      <c r="X90" s="2"/>
    </row>
    <row r="91" spans="21:27" x14ac:dyDescent="0.25">
      <c r="U91" s="2"/>
      <c r="V91" s="2"/>
      <c r="W91" s="2"/>
      <c r="X91" s="2"/>
    </row>
    <row r="92" spans="21:27" x14ac:dyDescent="0.25">
      <c r="U92" s="2"/>
      <c r="V92" s="2"/>
      <c r="W92" s="2"/>
      <c r="X92" s="2"/>
    </row>
    <row r="93" spans="21:27" x14ac:dyDescent="0.25">
      <c r="U93" s="2"/>
      <c r="V93" s="2"/>
      <c r="W93" s="2"/>
      <c r="X93" s="2"/>
    </row>
    <row r="94" spans="21:27" x14ac:dyDescent="0.25">
      <c r="U94" s="2"/>
      <c r="V94" s="2"/>
      <c r="W94" s="2"/>
      <c r="X94" s="2"/>
    </row>
    <row r="95" spans="21:27" x14ac:dyDescent="0.25">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23" t="s">
        <v>107</v>
      </c>
      <c r="G3" s="224"/>
      <c r="H3" s="224"/>
      <c r="I3" s="224"/>
      <c r="J3" s="224"/>
      <c r="K3" s="224"/>
      <c r="L3" s="224"/>
      <c r="M3" s="224"/>
      <c r="N3" s="224"/>
      <c r="O3" s="224"/>
      <c r="P3" s="224"/>
      <c r="Q3" s="224"/>
      <c r="R3" s="225"/>
    </row>
    <row r="4" spans="1:18" ht="26.25" customHeight="1" thickBot="1" x14ac:dyDescent="0.3">
      <c r="E4" s="89"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8" ht="26.25" customHeight="1" x14ac:dyDescent="0.25">
      <c r="E5" s="78" t="s">
        <v>65</v>
      </c>
      <c r="F5" s="83">
        <v>738.02</v>
      </c>
      <c r="G5" s="83">
        <v>742.87</v>
      </c>
      <c r="H5" s="83">
        <v>745.07</v>
      </c>
      <c r="I5" s="83">
        <v>779.43</v>
      </c>
      <c r="J5" s="83">
        <v>836.83</v>
      </c>
      <c r="K5" s="83">
        <v>849.08</v>
      </c>
      <c r="L5" s="83">
        <v>810.81</v>
      </c>
      <c r="M5" s="83">
        <v>761.86</v>
      </c>
      <c r="N5" s="83">
        <v>826.7</v>
      </c>
      <c r="O5" s="83">
        <v>827.01</v>
      </c>
      <c r="P5" s="83">
        <v>886.17</v>
      </c>
      <c r="Q5" s="83">
        <v>910.91</v>
      </c>
      <c r="R5" s="84">
        <v>912.26</v>
      </c>
    </row>
    <row r="6" spans="1:18" ht="26.25" customHeight="1" x14ac:dyDescent="0.25">
      <c r="E6" s="79" t="s">
        <v>66</v>
      </c>
      <c r="F6" s="33">
        <v>192.1</v>
      </c>
      <c r="G6" s="33">
        <v>223.85</v>
      </c>
      <c r="H6" s="33">
        <v>215.21</v>
      </c>
      <c r="I6" s="33">
        <v>219.79</v>
      </c>
      <c r="J6" s="33">
        <v>180.95</v>
      </c>
      <c r="K6" s="33">
        <v>197.89</v>
      </c>
      <c r="L6" s="33">
        <v>194.02</v>
      </c>
      <c r="M6" s="33">
        <v>183.95</v>
      </c>
      <c r="N6" s="33">
        <v>187.86</v>
      </c>
      <c r="O6" s="33">
        <v>196.82</v>
      </c>
      <c r="P6" s="33">
        <v>211.86</v>
      </c>
      <c r="Q6" s="33">
        <v>206.26</v>
      </c>
      <c r="R6" s="34">
        <v>206.01</v>
      </c>
    </row>
    <row r="7" spans="1:18" ht="26.25" customHeight="1" x14ac:dyDescent="0.25">
      <c r="E7" s="79" t="s">
        <v>67</v>
      </c>
      <c r="F7" s="33">
        <v>728.44</v>
      </c>
      <c r="G7" s="33">
        <v>733.59</v>
      </c>
      <c r="H7" s="33">
        <v>738.96</v>
      </c>
      <c r="I7" s="33">
        <v>748.5</v>
      </c>
      <c r="J7" s="33">
        <v>757.71</v>
      </c>
      <c r="K7" s="33">
        <v>778.12</v>
      </c>
      <c r="L7" s="33">
        <v>795.6</v>
      </c>
      <c r="M7" s="33">
        <v>809.75</v>
      </c>
      <c r="N7" s="33">
        <v>820.54</v>
      </c>
      <c r="O7" s="33">
        <v>834.92</v>
      </c>
      <c r="P7" s="33">
        <v>837.8</v>
      </c>
      <c r="Q7" s="33">
        <v>852.79</v>
      </c>
      <c r="R7" s="34">
        <v>853.9</v>
      </c>
    </row>
    <row r="8" spans="1:18" ht="26.25" customHeight="1" x14ac:dyDescent="0.25">
      <c r="E8" s="79" t="s">
        <v>68</v>
      </c>
      <c r="F8" s="33">
        <v>1697.39</v>
      </c>
      <c r="G8" s="33">
        <v>1740.51</v>
      </c>
      <c r="H8" s="33">
        <v>1739.24</v>
      </c>
      <c r="I8" s="33">
        <v>1789.2</v>
      </c>
      <c r="J8" s="33">
        <v>1814.11</v>
      </c>
      <c r="K8" s="33">
        <v>1864.59</v>
      </c>
      <c r="L8" s="33">
        <v>1838.57</v>
      </c>
      <c r="M8" s="33">
        <v>1790.68</v>
      </c>
      <c r="N8" s="33">
        <v>1874.06</v>
      </c>
      <c r="O8" s="33">
        <v>1900.19</v>
      </c>
      <c r="P8" s="33">
        <v>1978.46</v>
      </c>
      <c r="Q8" s="33">
        <v>2014.17</v>
      </c>
      <c r="R8" s="34">
        <v>2018.96</v>
      </c>
    </row>
    <row r="9" spans="1:18" ht="26.25" customHeight="1" thickBot="1" x14ac:dyDescent="0.3">
      <c r="E9" s="80" t="s">
        <v>69</v>
      </c>
      <c r="F9" s="45">
        <v>2903.67</v>
      </c>
      <c r="G9" s="45">
        <v>2911.15</v>
      </c>
      <c r="H9" s="45">
        <v>2908.04</v>
      </c>
      <c r="I9" s="45">
        <v>2918.66</v>
      </c>
      <c r="J9" s="45">
        <v>2936.36</v>
      </c>
      <c r="K9" s="45">
        <v>2981.38</v>
      </c>
      <c r="L9" s="45">
        <v>3026.37</v>
      </c>
      <c r="M9" s="45">
        <v>3052.71</v>
      </c>
      <c r="N9" s="45">
        <v>3086.92</v>
      </c>
      <c r="O9" s="45">
        <v>3108.99</v>
      </c>
      <c r="P9" s="45">
        <v>3121.06</v>
      </c>
      <c r="Q9" s="45">
        <v>3142.24</v>
      </c>
      <c r="R9" s="46">
        <v>3170.41</v>
      </c>
    </row>
    <row r="10" spans="1:18" ht="30" customHeight="1" thickBot="1" x14ac:dyDescent="0.3">
      <c r="E10" s="213" t="s">
        <v>138</v>
      </c>
      <c r="F10" s="213"/>
      <c r="G10" s="213"/>
      <c r="H10" s="213"/>
      <c r="I10" s="213"/>
      <c r="J10" s="213"/>
      <c r="K10" s="213"/>
      <c r="L10" s="213"/>
      <c r="M10" s="213"/>
      <c r="N10" s="213"/>
      <c r="O10" s="213"/>
      <c r="P10" s="213"/>
      <c r="Q10" s="213"/>
      <c r="R10" s="213"/>
    </row>
    <row r="11" spans="1:18" ht="30" customHeight="1" thickBot="1" x14ac:dyDescent="0.4">
      <c r="F11" s="223" t="s">
        <v>108</v>
      </c>
      <c r="G11" s="224"/>
      <c r="H11" s="224"/>
      <c r="I11" s="224"/>
      <c r="J11" s="224"/>
      <c r="K11" s="224"/>
      <c r="L11" s="224"/>
      <c r="M11" s="224"/>
      <c r="N11" s="224"/>
      <c r="O11" s="224"/>
      <c r="P11" s="224"/>
      <c r="Q11" s="224"/>
      <c r="R11" s="225"/>
    </row>
    <row r="12" spans="1:18" ht="30" customHeight="1" thickBot="1" x14ac:dyDescent="0.3">
      <c r="D12" s="61" t="s">
        <v>134</v>
      </c>
      <c r="E12" s="88"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row>
    <row r="13" spans="1:18" ht="30" customHeight="1" x14ac:dyDescent="0.25">
      <c r="D13" s="200" t="s">
        <v>135</v>
      </c>
      <c r="E13" s="55" t="s">
        <v>70</v>
      </c>
      <c r="F13" s="82">
        <v>769.19</v>
      </c>
      <c r="G13" s="83">
        <v>785.66</v>
      </c>
      <c r="H13" s="83">
        <v>785.55</v>
      </c>
      <c r="I13" s="83">
        <v>806.47</v>
      </c>
      <c r="J13" s="83">
        <v>818.77</v>
      </c>
      <c r="K13" s="83">
        <v>840.84</v>
      </c>
      <c r="L13" s="83">
        <v>831.68</v>
      </c>
      <c r="M13" s="83">
        <v>815.29</v>
      </c>
      <c r="N13" s="83">
        <v>849.49</v>
      </c>
      <c r="O13" s="83">
        <v>856.82</v>
      </c>
      <c r="P13" s="83">
        <v>894.13</v>
      </c>
      <c r="Q13" s="83">
        <v>907.16</v>
      </c>
      <c r="R13" s="84">
        <v>907.44</v>
      </c>
    </row>
    <row r="14" spans="1:18" ht="30" customHeight="1" thickBot="1" x14ac:dyDescent="0.3">
      <c r="D14" s="201"/>
      <c r="E14" s="43" t="s">
        <v>71</v>
      </c>
      <c r="F14" s="47">
        <v>964.69</v>
      </c>
      <c r="G14" s="33">
        <v>984.81</v>
      </c>
      <c r="H14" s="33">
        <v>984.37</v>
      </c>
      <c r="I14" s="33">
        <v>1011.33</v>
      </c>
      <c r="J14" s="33">
        <v>1026.2</v>
      </c>
      <c r="K14" s="33">
        <v>1054.98</v>
      </c>
      <c r="L14" s="33">
        <v>1043.33</v>
      </c>
      <c r="M14" s="33">
        <v>1022.06</v>
      </c>
      <c r="N14" s="33">
        <v>1064.9000000000001</v>
      </c>
      <c r="O14" s="33">
        <v>1075.55</v>
      </c>
      <c r="P14" s="33">
        <v>1119.1300000000001</v>
      </c>
      <c r="Q14" s="33">
        <v>1137.3699999999999</v>
      </c>
      <c r="R14" s="34">
        <v>1149</v>
      </c>
    </row>
    <row r="15" spans="1:18" ht="30" customHeight="1" thickBot="1" x14ac:dyDescent="0.3">
      <c r="D15" s="56" t="s">
        <v>136</v>
      </c>
      <c r="E15" s="43" t="s">
        <v>72</v>
      </c>
      <c r="F15" s="47">
        <v>1697.39</v>
      </c>
      <c r="G15" s="33">
        <v>1740.51</v>
      </c>
      <c r="H15" s="33">
        <v>1739.24</v>
      </c>
      <c r="I15" s="33">
        <v>1789.2</v>
      </c>
      <c r="J15" s="33">
        <v>1814.11</v>
      </c>
      <c r="K15" s="33">
        <v>1864.59</v>
      </c>
      <c r="L15" s="33">
        <v>1838.57</v>
      </c>
      <c r="M15" s="33">
        <v>1790.68</v>
      </c>
      <c r="N15" s="33">
        <v>1874.06</v>
      </c>
      <c r="O15" s="33">
        <v>1900.19</v>
      </c>
      <c r="P15" s="33">
        <v>1978.46</v>
      </c>
      <c r="Q15" s="33">
        <v>2014.17</v>
      </c>
      <c r="R15" s="34">
        <v>2018.96</v>
      </c>
    </row>
    <row r="16" spans="1:18" ht="30" customHeight="1" thickBot="1" x14ac:dyDescent="0.3">
      <c r="D16" s="56" t="s">
        <v>137</v>
      </c>
      <c r="E16" s="44" t="s">
        <v>73</v>
      </c>
      <c r="F16" s="32">
        <v>2036.8679999999999</v>
      </c>
      <c r="G16" s="28">
        <v>2088.6120000000001</v>
      </c>
      <c r="H16" s="28">
        <v>2087.0879999999997</v>
      </c>
      <c r="I16" s="28">
        <v>2147.04</v>
      </c>
      <c r="J16" s="28">
        <v>2176.9319999999998</v>
      </c>
      <c r="K16" s="28">
        <v>2237.5079999999998</v>
      </c>
      <c r="L16" s="28">
        <v>2206.2839999999997</v>
      </c>
      <c r="M16" s="28">
        <v>2148.8159999999998</v>
      </c>
      <c r="N16" s="28">
        <v>2248.8719999999998</v>
      </c>
      <c r="O16" s="28">
        <v>2280.2280000000001</v>
      </c>
      <c r="P16" s="28">
        <v>2374.152</v>
      </c>
      <c r="Q16" s="28">
        <v>2417.0039999999999</v>
      </c>
      <c r="R16" s="29">
        <v>2422.752</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23" t="s">
        <v>113</v>
      </c>
      <c r="G3" s="224"/>
      <c r="H3" s="224"/>
      <c r="I3" s="224"/>
      <c r="J3" s="224"/>
      <c r="K3" s="224"/>
      <c r="L3" s="224"/>
      <c r="M3" s="224"/>
      <c r="N3" s="224"/>
      <c r="O3" s="224"/>
      <c r="P3" s="224"/>
      <c r="Q3" s="224"/>
      <c r="R3" s="225"/>
    </row>
    <row r="4" spans="1:18" ht="26.25" customHeight="1" thickBot="1" x14ac:dyDescent="0.3">
      <c r="E4" s="81"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8" ht="26.25" customHeight="1" x14ac:dyDescent="0.25">
      <c r="E5" s="55" t="s">
        <v>65</v>
      </c>
      <c r="F5" s="82">
        <v>1042.08</v>
      </c>
      <c r="G5" s="83">
        <v>1087.3399999999999</v>
      </c>
      <c r="H5" s="83">
        <v>1101.92</v>
      </c>
      <c r="I5" s="83">
        <v>1166.9000000000001</v>
      </c>
      <c r="J5" s="83">
        <v>943.11</v>
      </c>
      <c r="K5" s="83">
        <v>981.24</v>
      </c>
      <c r="L5" s="83">
        <v>916.5</v>
      </c>
      <c r="M5" s="83">
        <v>901.73</v>
      </c>
      <c r="N5" s="83">
        <v>952.91</v>
      </c>
      <c r="O5" s="83">
        <v>923.8</v>
      </c>
      <c r="P5" s="83">
        <v>996.95</v>
      </c>
      <c r="Q5" s="83">
        <v>1006.44</v>
      </c>
      <c r="R5" s="84">
        <v>1033.47</v>
      </c>
    </row>
    <row r="6" spans="1:18" ht="26.25" customHeight="1" x14ac:dyDescent="0.25">
      <c r="E6" s="43" t="s">
        <v>66</v>
      </c>
      <c r="F6" s="47">
        <v>844.95</v>
      </c>
      <c r="G6" s="33">
        <v>946.76</v>
      </c>
      <c r="H6" s="33">
        <v>833.69</v>
      </c>
      <c r="I6" s="33">
        <v>895.22</v>
      </c>
      <c r="J6" s="33">
        <v>974.42</v>
      </c>
      <c r="K6" s="33">
        <v>956.88</v>
      </c>
      <c r="L6" s="33">
        <v>980.4</v>
      </c>
      <c r="M6" s="33">
        <v>969.87</v>
      </c>
      <c r="N6" s="33">
        <v>928.23</v>
      </c>
      <c r="O6" s="33">
        <v>915.47</v>
      </c>
      <c r="P6" s="33">
        <v>1034.77</v>
      </c>
      <c r="Q6" s="33">
        <v>979.53</v>
      </c>
      <c r="R6" s="34">
        <v>979.51</v>
      </c>
    </row>
    <row r="7" spans="1:18" ht="26.25" customHeight="1" x14ac:dyDescent="0.25">
      <c r="E7" s="43" t="s">
        <v>67</v>
      </c>
      <c r="F7" s="47">
        <v>806.22</v>
      </c>
      <c r="G7" s="33">
        <v>812.32</v>
      </c>
      <c r="H7" s="33">
        <v>820.85</v>
      </c>
      <c r="I7" s="33">
        <v>822.17</v>
      </c>
      <c r="J7" s="33">
        <v>843.23</v>
      </c>
      <c r="K7" s="33">
        <v>865.81</v>
      </c>
      <c r="L7" s="33">
        <v>884.73</v>
      </c>
      <c r="M7" s="33">
        <v>902.09</v>
      </c>
      <c r="N7" s="33">
        <v>913.22</v>
      </c>
      <c r="O7" s="33">
        <v>930.11</v>
      </c>
      <c r="P7" s="33">
        <v>932.75</v>
      </c>
      <c r="Q7" s="33">
        <v>950.32</v>
      </c>
      <c r="R7" s="34">
        <v>948.67</v>
      </c>
    </row>
    <row r="8" spans="1:18" ht="26.25" customHeight="1" x14ac:dyDescent="0.25">
      <c r="E8" s="43" t="s">
        <v>68</v>
      </c>
      <c r="F8" s="47">
        <v>2714.24</v>
      </c>
      <c r="G8" s="33">
        <v>2868</v>
      </c>
      <c r="H8" s="33">
        <v>2775.81</v>
      </c>
      <c r="I8" s="33">
        <v>2902.39</v>
      </c>
      <c r="J8" s="33">
        <v>2778.76</v>
      </c>
      <c r="K8" s="33">
        <v>2818.77</v>
      </c>
      <c r="L8" s="33">
        <v>2801.57</v>
      </c>
      <c r="M8" s="33">
        <v>2791.83</v>
      </c>
      <c r="N8" s="33">
        <v>2808.77</v>
      </c>
      <c r="O8" s="33">
        <v>2787.21</v>
      </c>
      <c r="P8" s="33">
        <v>2986.65</v>
      </c>
      <c r="Q8" s="33">
        <v>2951.9</v>
      </c>
      <c r="R8" s="34">
        <v>2979.32</v>
      </c>
    </row>
    <row r="9" spans="1:18" ht="26.25" customHeight="1" thickBot="1" x14ac:dyDescent="0.3">
      <c r="E9" s="44" t="s">
        <v>69</v>
      </c>
      <c r="F9" s="48">
        <v>2412.83</v>
      </c>
      <c r="G9" s="45">
        <v>2419.0500000000002</v>
      </c>
      <c r="H9" s="45">
        <v>2416.46</v>
      </c>
      <c r="I9" s="45">
        <v>2425.2800000000002</v>
      </c>
      <c r="J9" s="45">
        <v>2439.9899999999998</v>
      </c>
      <c r="K9" s="45">
        <v>2477.41</v>
      </c>
      <c r="L9" s="45">
        <v>2514.73</v>
      </c>
      <c r="M9" s="45">
        <v>2536.6799999999998</v>
      </c>
      <c r="N9" s="45">
        <v>2565.1</v>
      </c>
      <c r="O9" s="45">
        <v>2583.44</v>
      </c>
      <c r="P9" s="45">
        <v>2593.4699999999998</v>
      </c>
      <c r="Q9" s="45">
        <v>2611.0700000000002</v>
      </c>
      <c r="R9" s="46">
        <v>2634.48</v>
      </c>
    </row>
    <row r="10" spans="1:18" ht="30" customHeight="1" thickBot="1" x14ac:dyDescent="0.3">
      <c r="E10" s="204" t="s">
        <v>138</v>
      </c>
      <c r="F10" s="213"/>
      <c r="G10" s="213"/>
      <c r="H10" s="213"/>
      <c r="I10" s="213"/>
      <c r="J10" s="213"/>
      <c r="K10" s="213"/>
      <c r="L10" s="213"/>
      <c r="M10" s="213"/>
      <c r="N10" s="213"/>
      <c r="O10" s="213"/>
      <c r="P10" s="213"/>
      <c r="Q10" s="213"/>
      <c r="R10" s="213"/>
    </row>
    <row r="11" spans="1:18" ht="30" customHeight="1" thickBot="1" x14ac:dyDescent="0.4">
      <c r="F11" s="223" t="s">
        <v>87</v>
      </c>
      <c r="G11" s="224"/>
      <c r="H11" s="224"/>
      <c r="I11" s="224"/>
      <c r="J11" s="224"/>
      <c r="K11" s="224"/>
      <c r="L11" s="224"/>
      <c r="M11" s="224"/>
      <c r="N11" s="224"/>
      <c r="O11" s="224"/>
      <c r="P11" s="224"/>
      <c r="Q11" s="224"/>
      <c r="R11" s="225"/>
    </row>
    <row r="12" spans="1:18" ht="30" customHeight="1" thickBot="1" x14ac:dyDescent="0.3">
      <c r="D12" s="61" t="s">
        <v>134</v>
      </c>
      <c r="E12" s="88"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row>
    <row r="13" spans="1:18" ht="30" customHeight="1" x14ac:dyDescent="0.25">
      <c r="D13" s="200" t="s">
        <v>135</v>
      </c>
      <c r="E13" s="55" t="s">
        <v>70</v>
      </c>
      <c r="F13" s="82">
        <v>1190.6199999999999</v>
      </c>
      <c r="G13" s="83">
        <v>1242.28</v>
      </c>
      <c r="H13" s="83">
        <v>1210.94</v>
      </c>
      <c r="I13" s="83">
        <v>1260.02</v>
      </c>
      <c r="J13" s="83">
        <v>1211.22</v>
      </c>
      <c r="K13" s="83">
        <v>1233.3900000000001</v>
      </c>
      <c r="L13" s="83">
        <v>1222.1600000000001</v>
      </c>
      <c r="M13" s="83">
        <v>1220.79</v>
      </c>
      <c r="N13" s="83">
        <v>1229.71</v>
      </c>
      <c r="O13" s="83">
        <v>1224.76</v>
      </c>
      <c r="P13" s="83">
        <v>1324.23</v>
      </c>
      <c r="Q13" s="83">
        <v>1334.86</v>
      </c>
      <c r="R13" s="84">
        <v>1348.44</v>
      </c>
    </row>
    <row r="14" spans="1:18" ht="30" customHeight="1" thickBot="1" x14ac:dyDescent="0.3">
      <c r="D14" s="201"/>
      <c r="E14" s="43" t="s">
        <v>71</v>
      </c>
      <c r="F14" s="47">
        <v>1499.05</v>
      </c>
      <c r="G14" s="33">
        <v>1561.45</v>
      </c>
      <c r="H14" s="33">
        <v>1521.89</v>
      </c>
      <c r="I14" s="33">
        <v>1585.16</v>
      </c>
      <c r="J14" s="33">
        <v>1524.02</v>
      </c>
      <c r="K14" s="33">
        <v>1552.41</v>
      </c>
      <c r="L14" s="33">
        <v>1538.54</v>
      </c>
      <c r="M14" s="33">
        <v>1535.57</v>
      </c>
      <c r="N14" s="33">
        <v>1546.92</v>
      </c>
      <c r="O14" s="33">
        <v>1543.76</v>
      </c>
      <c r="P14" s="33">
        <v>1665.88</v>
      </c>
      <c r="Q14" s="33">
        <v>1679.33</v>
      </c>
      <c r="R14" s="34">
        <v>1696.41</v>
      </c>
    </row>
    <row r="15" spans="1:18" ht="30" customHeight="1" thickBot="1" x14ac:dyDescent="0.3">
      <c r="D15" s="56" t="s">
        <v>136</v>
      </c>
      <c r="E15" s="43" t="s">
        <v>72</v>
      </c>
      <c r="F15" s="47">
        <v>2714.24</v>
      </c>
      <c r="G15" s="33">
        <v>2868</v>
      </c>
      <c r="H15" s="33">
        <v>2775.81</v>
      </c>
      <c r="I15" s="33">
        <v>2902.39</v>
      </c>
      <c r="J15" s="33">
        <v>2778.76</v>
      </c>
      <c r="K15" s="33">
        <v>2818.77</v>
      </c>
      <c r="L15" s="33">
        <v>2801.57</v>
      </c>
      <c r="M15" s="33">
        <v>2791.83</v>
      </c>
      <c r="N15" s="33">
        <v>2808.77</v>
      </c>
      <c r="O15" s="33">
        <v>2787.21</v>
      </c>
      <c r="P15" s="33">
        <v>2986.65</v>
      </c>
      <c r="Q15" s="33">
        <v>2951.9</v>
      </c>
      <c r="R15" s="34">
        <v>2979.32</v>
      </c>
    </row>
    <row r="16" spans="1:18" ht="30" customHeight="1" thickBot="1" x14ac:dyDescent="0.3">
      <c r="D16" s="56" t="s">
        <v>137</v>
      </c>
      <c r="E16" s="44" t="s">
        <v>73</v>
      </c>
      <c r="F16" s="32">
        <v>3257.0879999999997</v>
      </c>
      <c r="G16" s="28">
        <v>3441.6</v>
      </c>
      <c r="H16" s="28">
        <v>3330.9719999999998</v>
      </c>
      <c r="I16" s="28">
        <v>3482.8679999999999</v>
      </c>
      <c r="J16" s="28">
        <v>3334.5120000000002</v>
      </c>
      <c r="K16" s="28">
        <v>3382.5239999999999</v>
      </c>
      <c r="L16" s="28">
        <v>3361.884</v>
      </c>
      <c r="M16" s="28">
        <v>3350.1959999999999</v>
      </c>
      <c r="N16" s="28">
        <v>3370.5239999999999</v>
      </c>
      <c r="O16" s="28">
        <v>3344.652</v>
      </c>
      <c r="P16" s="28">
        <v>3583.98</v>
      </c>
      <c r="Q16" s="28">
        <v>3542.28</v>
      </c>
      <c r="R16" s="29">
        <v>3575.1840000000002</v>
      </c>
    </row>
    <row r="17" spans="5:18" ht="22.5" customHeight="1" x14ac:dyDescent="0.25">
      <c r="E17" s="208" t="s">
        <v>139</v>
      </c>
      <c r="F17" s="209"/>
      <c r="G17" s="209"/>
      <c r="H17" s="209"/>
      <c r="I17" s="209"/>
      <c r="J17" s="209"/>
      <c r="K17" s="209"/>
      <c r="L17" s="209"/>
      <c r="M17" s="209"/>
      <c r="N17" s="209"/>
      <c r="O17" s="209"/>
      <c r="P17" s="209"/>
      <c r="Q17" s="209"/>
      <c r="R17" s="209"/>
    </row>
    <row r="18" spans="5:18" ht="22.5" customHeight="1"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199"/>
      <c r="B1" s="199"/>
      <c r="C1" s="199"/>
    </row>
    <row r="3" spans="1:18" ht="26.25" customHeight="1" thickBot="1" x14ac:dyDescent="0.4">
      <c r="F3" s="226" t="s">
        <v>111</v>
      </c>
      <c r="G3" s="226"/>
      <c r="H3" s="226"/>
      <c r="I3" s="226"/>
      <c r="J3" s="226"/>
      <c r="K3" s="226"/>
      <c r="L3" s="226"/>
      <c r="M3" s="226"/>
      <c r="N3" s="226"/>
      <c r="O3" s="226"/>
      <c r="P3" s="226"/>
      <c r="Q3" s="226"/>
      <c r="R3" s="226"/>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row>
    <row r="5" spans="1:18" ht="26.25" customHeight="1" x14ac:dyDescent="0.25">
      <c r="E5" s="55" t="s">
        <v>65</v>
      </c>
      <c r="F5" s="53">
        <v>1055.98</v>
      </c>
      <c r="G5" s="53">
        <v>1198.6099999999999</v>
      </c>
      <c r="H5" s="53">
        <v>1338.51</v>
      </c>
      <c r="I5" s="53">
        <v>1221.8599999999999</v>
      </c>
      <c r="J5" s="53">
        <v>1130.08</v>
      </c>
      <c r="K5" s="53">
        <v>1193.32</v>
      </c>
      <c r="L5" s="53">
        <v>1120.29</v>
      </c>
      <c r="M5" s="53">
        <v>1092</v>
      </c>
      <c r="N5" s="53">
        <v>1213.53</v>
      </c>
      <c r="O5" s="53">
        <v>1311.85</v>
      </c>
      <c r="P5" s="53">
        <v>1266.6199999999999</v>
      </c>
      <c r="Q5" s="54">
        <v>1462.83</v>
      </c>
      <c r="R5" s="54">
        <v>1551.06</v>
      </c>
    </row>
    <row r="6" spans="1:18" ht="26.25" customHeight="1" x14ac:dyDescent="0.25">
      <c r="E6" s="43" t="s">
        <v>66</v>
      </c>
      <c r="F6" s="11">
        <v>254.56</v>
      </c>
      <c r="G6" s="11">
        <v>287.14</v>
      </c>
      <c r="H6" s="11">
        <v>265.04000000000002</v>
      </c>
      <c r="I6" s="11">
        <v>290.55</v>
      </c>
      <c r="J6" s="11">
        <v>315.87</v>
      </c>
      <c r="K6" s="11">
        <v>285.55</v>
      </c>
      <c r="L6" s="11">
        <v>275.73</v>
      </c>
      <c r="M6" s="11">
        <v>309.51</v>
      </c>
      <c r="N6" s="11">
        <v>278.75</v>
      </c>
      <c r="O6" s="11">
        <v>303.7</v>
      </c>
      <c r="P6" s="11">
        <v>323.18</v>
      </c>
      <c r="Q6" s="27">
        <v>279.37</v>
      </c>
      <c r="R6" s="27">
        <v>258.41000000000003</v>
      </c>
    </row>
    <row r="7" spans="1:18" ht="26.25" customHeight="1" x14ac:dyDescent="0.25">
      <c r="E7" s="43" t="s">
        <v>67</v>
      </c>
      <c r="F7" s="11">
        <v>1104.54</v>
      </c>
      <c r="G7" s="11">
        <v>1146.3</v>
      </c>
      <c r="H7" s="11">
        <v>1170.48</v>
      </c>
      <c r="I7" s="11">
        <v>1147.22</v>
      </c>
      <c r="J7" s="11">
        <v>1150.94</v>
      </c>
      <c r="K7" s="11">
        <v>1183.5</v>
      </c>
      <c r="L7" s="11">
        <v>1210.53</v>
      </c>
      <c r="M7" s="11">
        <v>1243.93</v>
      </c>
      <c r="N7" s="11">
        <v>1263.3399999999999</v>
      </c>
      <c r="O7" s="11">
        <v>1287.3900000000001</v>
      </c>
      <c r="P7" s="11">
        <v>1290.6099999999999</v>
      </c>
      <c r="Q7" s="27">
        <v>1319</v>
      </c>
      <c r="R7" s="27">
        <v>1328.42</v>
      </c>
    </row>
    <row r="8" spans="1:18" ht="26.25" customHeight="1" x14ac:dyDescent="0.25">
      <c r="E8" s="43" t="s">
        <v>68</v>
      </c>
      <c r="F8" s="11">
        <v>2416.65</v>
      </c>
      <c r="G8" s="11">
        <v>2633.54</v>
      </c>
      <c r="H8" s="11">
        <v>2782.74</v>
      </c>
      <c r="I8" s="11">
        <v>2669.52</v>
      </c>
      <c r="J8" s="11">
        <v>2620.4</v>
      </c>
      <c r="K8" s="11">
        <v>2688.25</v>
      </c>
      <c r="L8" s="11">
        <v>2631.42</v>
      </c>
      <c r="M8" s="11">
        <v>2676.82</v>
      </c>
      <c r="N8" s="11">
        <v>2784.06</v>
      </c>
      <c r="O8" s="11">
        <v>2927.04</v>
      </c>
      <c r="P8" s="11">
        <v>2908.56</v>
      </c>
      <c r="Q8" s="27">
        <v>3090.43</v>
      </c>
      <c r="R8" s="27">
        <v>3176.14</v>
      </c>
    </row>
    <row r="9" spans="1:18" ht="26.25" customHeight="1" thickBot="1" x14ac:dyDescent="0.3">
      <c r="E9" s="44" t="s">
        <v>69</v>
      </c>
      <c r="F9" s="28">
        <v>2691</v>
      </c>
      <c r="G9" s="28">
        <v>2697.94</v>
      </c>
      <c r="H9" s="28">
        <v>2695.05</v>
      </c>
      <c r="I9" s="28">
        <v>2704.89</v>
      </c>
      <c r="J9" s="28">
        <v>2721.3</v>
      </c>
      <c r="K9" s="28">
        <v>2763.02</v>
      </c>
      <c r="L9" s="28">
        <v>2804.72</v>
      </c>
      <c r="M9" s="28">
        <v>2829.13</v>
      </c>
      <c r="N9" s="28">
        <v>2860.83</v>
      </c>
      <c r="O9" s="28">
        <v>2881.28</v>
      </c>
      <c r="P9" s="28">
        <v>2892.47</v>
      </c>
      <c r="Q9" s="29">
        <v>2912.1</v>
      </c>
      <c r="R9" s="29">
        <v>2938.2</v>
      </c>
    </row>
    <row r="10" spans="1:18" ht="30" customHeight="1" x14ac:dyDescent="0.25">
      <c r="E10" s="204" t="s">
        <v>138</v>
      </c>
      <c r="F10" s="204"/>
      <c r="G10" s="204"/>
      <c r="H10" s="204"/>
      <c r="I10" s="204"/>
      <c r="J10" s="204"/>
      <c r="K10" s="204"/>
      <c r="L10" s="204"/>
      <c r="M10" s="204"/>
      <c r="N10" s="204"/>
      <c r="O10" s="204"/>
      <c r="P10" s="204"/>
      <c r="Q10" s="204"/>
    </row>
    <row r="11" spans="1:18" ht="30" customHeight="1" thickBot="1" x14ac:dyDescent="0.4">
      <c r="F11" s="217" t="s">
        <v>112</v>
      </c>
      <c r="G11" s="217"/>
      <c r="H11" s="217"/>
      <c r="I11" s="217"/>
      <c r="J11" s="217"/>
      <c r="K11" s="217"/>
      <c r="L11" s="217"/>
      <c r="M11" s="217"/>
      <c r="N11" s="217"/>
      <c r="O11" s="217"/>
      <c r="P11" s="217"/>
      <c r="Q11" s="217"/>
      <c r="R11" s="21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3">
        <v>44805</v>
      </c>
    </row>
    <row r="13" spans="1:18" ht="30" customHeight="1" x14ac:dyDescent="0.25">
      <c r="D13" s="200" t="s">
        <v>135</v>
      </c>
      <c r="E13" s="55" t="s">
        <v>70</v>
      </c>
      <c r="F13" s="53">
        <v>1053.4000000000001</v>
      </c>
      <c r="G13" s="53">
        <v>1140.0999999999999</v>
      </c>
      <c r="H13" s="53">
        <v>1198.31</v>
      </c>
      <c r="I13" s="53">
        <v>1152.94</v>
      </c>
      <c r="J13" s="53">
        <v>1135.52</v>
      </c>
      <c r="K13" s="53">
        <v>1162.74</v>
      </c>
      <c r="L13" s="53">
        <v>1141.46</v>
      </c>
      <c r="M13" s="53">
        <v>1158.72</v>
      </c>
      <c r="N13" s="53">
        <v>1204.73</v>
      </c>
      <c r="O13" s="53">
        <v>1262.94</v>
      </c>
      <c r="P13" s="53">
        <v>1256.8800000000001</v>
      </c>
      <c r="Q13" s="54">
        <v>1331.73</v>
      </c>
      <c r="R13" s="54">
        <v>1367.51</v>
      </c>
    </row>
    <row r="14" spans="1:18" ht="30" customHeight="1" thickBot="1" x14ac:dyDescent="0.3">
      <c r="D14" s="201"/>
      <c r="E14" s="43" t="s">
        <v>71</v>
      </c>
      <c r="F14" s="11">
        <v>1318.34</v>
      </c>
      <c r="G14" s="11">
        <v>1427.25</v>
      </c>
      <c r="H14" s="11">
        <v>1499.77</v>
      </c>
      <c r="I14" s="11">
        <v>1444.18</v>
      </c>
      <c r="J14" s="11">
        <v>1421.55</v>
      </c>
      <c r="K14" s="11">
        <v>1456.54</v>
      </c>
      <c r="L14" s="11">
        <v>1427.8</v>
      </c>
      <c r="M14" s="11">
        <v>1451.12</v>
      </c>
      <c r="N14" s="11">
        <v>1510.34</v>
      </c>
      <c r="O14" s="11">
        <v>1581.51</v>
      </c>
      <c r="P14" s="11">
        <v>1573.21</v>
      </c>
      <c r="Q14" s="27">
        <v>1667.06</v>
      </c>
      <c r="R14" s="27">
        <v>1711.63</v>
      </c>
    </row>
    <row r="15" spans="1:18" ht="30" customHeight="1" thickBot="1" x14ac:dyDescent="0.3">
      <c r="D15" s="56" t="s">
        <v>136</v>
      </c>
      <c r="E15" s="43" t="s">
        <v>72</v>
      </c>
      <c r="F15" s="11">
        <v>2416.65</v>
      </c>
      <c r="G15" s="11">
        <v>2633.54</v>
      </c>
      <c r="H15" s="11">
        <v>2782.74</v>
      </c>
      <c r="I15" s="11">
        <v>2669.52</v>
      </c>
      <c r="J15" s="11">
        <v>2620.4</v>
      </c>
      <c r="K15" s="11">
        <v>2688.25</v>
      </c>
      <c r="L15" s="11">
        <v>2631.42</v>
      </c>
      <c r="M15" s="11">
        <v>2676.82</v>
      </c>
      <c r="N15" s="11">
        <v>2784.06</v>
      </c>
      <c r="O15" s="11">
        <v>2927.04</v>
      </c>
      <c r="P15" s="11">
        <v>2908.56</v>
      </c>
      <c r="Q15" s="27">
        <v>3090.43</v>
      </c>
      <c r="R15" s="27">
        <v>3176.14</v>
      </c>
    </row>
    <row r="16" spans="1:18" ht="30" customHeight="1" thickBot="1" x14ac:dyDescent="0.3">
      <c r="D16" s="56" t="s">
        <v>137</v>
      </c>
      <c r="E16" s="44" t="s">
        <v>73</v>
      </c>
      <c r="F16" s="28">
        <v>2899.98</v>
      </c>
      <c r="G16" s="28">
        <v>3160.248</v>
      </c>
      <c r="H16" s="28">
        <v>3339.2879999999996</v>
      </c>
      <c r="I16" s="28">
        <v>3203.424</v>
      </c>
      <c r="J16" s="28">
        <v>3144.48</v>
      </c>
      <c r="K16" s="28">
        <v>3225.9</v>
      </c>
      <c r="L16" s="28">
        <v>3157.7040000000002</v>
      </c>
      <c r="M16" s="28">
        <v>3212.1840000000002</v>
      </c>
      <c r="N16" s="28">
        <v>3340.8719999999998</v>
      </c>
      <c r="O16" s="28">
        <v>3512.4479999999999</v>
      </c>
      <c r="P16" s="28">
        <v>3490.2719999999999</v>
      </c>
      <c r="Q16" s="29">
        <v>3708.5159999999996</v>
      </c>
      <c r="R16" s="29">
        <v>3458.8164599999996</v>
      </c>
    </row>
    <row r="17" spans="5:17" ht="23.25" customHeight="1" x14ac:dyDescent="0.25">
      <c r="E17" s="208" t="s">
        <v>139</v>
      </c>
      <c r="F17" s="208"/>
      <c r="G17" s="208"/>
      <c r="H17" s="208"/>
      <c r="I17" s="208"/>
      <c r="J17" s="208"/>
      <c r="K17" s="208"/>
      <c r="L17" s="208"/>
      <c r="M17" s="208"/>
      <c r="N17" s="208"/>
      <c r="O17" s="208"/>
      <c r="P17" s="208"/>
      <c r="Q17" s="208"/>
    </row>
    <row r="18" spans="5:17" x14ac:dyDescent="0.25">
      <c r="E18" s="209"/>
      <c r="F18" s="209"/>
      <c r="G18" s="209"/>
      <c r="H18" s="209"/>
      <c r="I18" s="209"/>
      <c r="J18" s="209"/>
      <c r="K18" s="209"/>
      <c r="L18" s="209"/>
      <c r="M18" s="209"/>
      <c r="N18" s="209"/>
      <c r="O18" s="209"/>
      <c r="P18" s="209"/>
      <c r="Q18" s="209"/>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11:R11"/>
    <mergeCell ref="F3:R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6" t="s">
        <v>114</v>
      </c>
      <c r="G3" s="206"/>
      <c r="H3" s="206"/>
      <c r="I3" s="206"/>
      <c r="J3" s="206"/>
      <c r="K3" s="206"/>
      <c r="L3" s="206"/>
      <c r="M3" s="206"/>
      <c r="N3" s="206"/>
      <c r="O3" s="206"/>
      <c r="P3" s="206"/>
      <c r="Q3" s="207"/>
      <c r="R3" s="207"/>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row>
    <row r="5" spans="1:18" ht="26.25" customHeight="1" x14ac:dyDescent="0.25">
      <c r="E5" s="55" t="s">
        <v>65</v>
      </c>
      <c r="F5" s="53">
        <v>1042.08</v>
      </c>
      <c r="G5" s="53">
        <v>1087.3399999999999</v>
      </c>
      <c r="H5" s="53">
        <v>1101.92</v>
      </c>
      <c r="I5" s="53">
        <v>1166.9000000000001</v>
      </c>
      <c r="J5" s="53">
        <v>943.11</v>
      </c>
      <c r="K5" s="53">
        <v>981.24</v>
      </c>
      <c r="L5" s="53">
        <v>916.5</v>
      </c>
      <c r="M5" s="53">
        <v>901.73</v>
      </c>
      <c r="N5" s="53">
        <v>952.91</v>
      </c>
      <c r="O5" s="53">
        <v>923.8</v>
      </c>
      <c r="P5" s="53">
        <v>996.95</v>
      </c>
      <c r="Q5" s="53">
        <v>1006.44</v>
      </c>
      <c r="R5" s="54">
        <v>1033.47</v>
      </c>
    </row>
    <row r="6" spans="1:18" ht="26.25" customHeight="1" x14ac:dyDescent="0.25">
      <c r="E6" s="43" t="s">
        <v>66</v>
      </c>
      <c r="F6" s="11">
        <v>844.95</v>
      </c>
      <c r="G6" s="11">
        <v>946.76</v>
      </c>
      <c r="H6" s="11">
        <v>833.69</v>
      </c>
      <c r="I6" s="11">
        <v>895.22</v>
      </c>
      <c r="J6" s="11">
        <v>974.42</v>
      </c>
      <c r="K6" s="11">
        <v>956.88</v>
      </c>
      <c r="L6" s="11">
        <v>980.4</v>
      </c>
      <c r="M6" s="11">
        <v>969.87</v>
      </c>
      <c r="N6" s="11">
        <v>928.23</v>
      </c>
      <c r="O6" s="11">
        <v>915.47</v>
      </c>
      <c r="P6" s="11">
        <v>1034.77</v>
      </c>
      <c r="Q6" s="11">
        <v>979.53</v>
      </c>
      <c r="R6" s="27">
        <v>979.51</v>
      </c>
    </row>
    <row r="7" spans="1:18" ht="26.25" customHeight="1" x14ac:dyDescent="0.25">
      <c r="E7" s="43" t="s">
        <v>67</v>
      </c>
      <c r="F7" s="11">
        <v>806.22</v>
      </c>
      <c r="G7" s="11">
        <v>812.32</v>
      </c>
      <c r="H7" s="11">
        <v>820.85</v>
      </c>
      <c r="I7" s="11">
        <v>822.17</v>
      </c>
      <c r="J7" s="11">
        <v>843.23</v>
      </c>
      <c r="K7" s="11">
        <v>865.81</v>
      </c>
      <c r="L7" s="11">
        <v>884.73</v>
      </c>
      <c r="M7" s="11">
        <v>902.09</v>
      </c>
      <c r="N7" s="11">
        <v>913.22</v>
      </c>
      <c r="O7" s="11">
        <v>930.11</v>
      </c>
      <c r="P7" s="11">
        <v>932.75</v>
      </c>
      <c r="Q7" s="11">
        <v>950.32</v>
      </c>
      <c r="R7" s="27">
        <v>948.67</v>
      </c>
    </row>
    <row r="8" spans="1:18" ht="26.25" customHeight="1" thickBot="1" x14ac:dyDescent="0.3">
      <c r="E8" s="43" t="s">
        <v>68</v>
      </c>
      <c r="F8" s="11">
        <v>2714.24</v>
      </c>
      <c r="G8" s="11">
        <v>2868</v>
      </c>
      <c r="H8" s="11">
        <v>2775.81</v>
      </c>
      <c r="I8" s="11">
        <v>2902.39</v>
      </c>
      <c r="J8" s="11">
        <v>2778.76</v>
      </c>
      <c r="K8" s="11">
        <v>2818.77</v>
      </c>
      <c r="L8" s="11">
        <v>2801.57</v>
      </c>
      <c r="M8" s="11">
        <v>2791.83</v>
      </c>
      <c r="N8" s="11">
        <v>2808.77</v>
      </c>
      <c r="O8" s="11">
        <v>2787.21</v>
      </c>
      <c r="P8" s="11">
        <v>2986.65</v>
      </c>
      <c r="Q8" s="11">
        <v>2951.9</v>
      </c>
      <c r="R8" s="29">
        <v>2979.32</v>
      </c>
    </row>
    <row r="9" spans="1:18" ht="26.25" customHeight="1" thickBot="1" x14ac:dyDescent="0.3">
      <c r="E9" s="44" t="s">
        <v>69</v>
      </c>
      <c r="F9" s="28">
        <v>4070.76</v>
      </c>
      <c r="G9" s="28">
        <v>4081.24</v>
      </c>
      <c r="H9" s="28">
        <v>4076.88</v>
      </c>
      <c r="I9" s="28">
        <v>4091.77</v>
      </c>
      <c r="J9" s="28">
        <v>4116.58</v>
      </c>
      <c r="K9" s="28">
        <v>4179.71</v>
      </c>
      <c r="L9" s="28">
        <v>4242.67</v>
      </c>
      <c r="M9" s="28">
        <v>4279.7</v>
      </c>
      <c r="N9" s="28">
        <v>4327.66</v>
      </c>
      <c r="O9" s="28">
        <v>4358.6000000000004</v>
      </c>
      <c r="P9" s="28">
        <v>4375.5200000000004</v>
      </c>
      <c r="Q9" s="28">
        <v>4405.22</v>
      </c>
      <c r="R9" s="54">
        <v>4444.71</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79</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71">
        <v>44805</v>
      </c>
    </row>
    <row r="13" spans="1:18" ht="30" customHeight="1" x14ac:dyDescent="0.25">
      <c r="D13" s="200" t="s">
        <v>135</v>
      </c>
      <c r="E13" s="55" t="s">
        <v>70</v>
      </c>
      <c r="F13" s="53">
        <v>1215.55</v>
      </c>
      <c r="G13" s="53">
        <v>1277.8599999999999</v>
      </c>
      <c r="H13" s="53">
        <v>1242.1600000000001</v>
      </c>
      <c r="I13" s="53">
        <v>1294.42</v>
      </c>
      <c r="J13" s="53">
        <v>1247.6300000000001</v>
      </c>
      <c r="K13" s="53">
        <v>1265.3599999999999</v>
      </c>
      <c r="L13" s="53">
        <v>1258.99</v>
      </c>
      <c r="M13" s="53">
        <v>1258.78</v>
      </c>
      <c r="N13" s="53">
        <v>1266.29</v>
      </c>
      <c r="O13" s="53">
        <v>1259.3399999999999</v>
      </c>
      <c r="P13" s="53">
        <v>1338.24</v>
      </c>
      <c r="Q13" s="53">
        <v>1348.94</v>
      </c>
      <c r="R13" s="54">
        <v>1362.74</v>
      </c>
    </row>
    <row r="14" spans="1:18" ht="30" customHeight="1" thickBot="1" x14ac:dyDescent="0.3">
      <c r="D14" s="201"/>
      <c r="E14" s="43" t="s">
        <v>71</v>
      </c>
      <c r="F14" s="11">
        <v>1525.79</v>
      </c>
      <c r="G14" s="11">
        <v>1603.04</v>
      </c>
      <c r="H14" s="11">
        <v>1560.17</v>
      </c>
      <c r="I14" s="11">
        <v>1624.99</v>
      </c>
      <c r="J14" s="11">
        <v>1567.63</v>
      </c>
      <c r="K14" s="11">
        <v>1589.21</v>
      </c>
      <c r="L14" s="11">
        <v>1581.08</v>
      </c>
      <c r="M14" s="11">
        <v>1581.81</v>
      </c>
      <c r="N14" s="11">
        <v>1591.45</v>
      </c>
      <c r="O14" s="11">
        <v>1582.32</v>
      </c>
      <c r="P14" s="11">
        <v>1681.01</v>
      </c>
      <c r="Q14" s="11">
        <v>1694.58</v>
      </c>
      <c r="R14" s="27">
        <v>1711.93</v>
      </c>
    </row>
    <row r="15" spans="1:18" ht="30" customHeight="1" thickBot="1" x14ac:dyDescent="0.3">
      <c r="D15" s="56" t="s">
        <v>136</v>
      </c>
      <c r="E15" s="43" t="s">
        <v>72</v>
      </c>
      <c r="F15" s="11">
        <v>2714.24</v>
      </c>
      <c r="G15" s="11">
        <v>2868</v>
      </c>
      <c r="H15" s="11">
        <v>2775.81</v>
      </c>
      <c r="I15" s="11">
        <v>2902.39</v>
      </c>
      <c r="J15" s="11">
        <v>2778.76</v>
      </c>
      <c r="K15" s="11">
        <v>2818.77</v>
      </c>
      <c r="L15" s="11">
        <v>2801.57</v>
      </c>
      <c r="M15" s="11">
        <v>2791.83</v>
      </c>
      <c r="N15" s="11">
        <v>2808.77</v>
      </c>
      <c r="O15" s="11">
        <v>2787.21</v>
      </c>
      <c r="P15" s="11">
        <v>2986.65</v>
      </c>
      <c r="Q15" s="11">
        <v>2951.9</v>
      </c>
      <c r="R15" s="27">
        <v>2979.32</v>
      </c>
    </row>
    <row r="16" spans="1:18" ht="30" customHeight="1" thickBot="1" x14ac:dyDescent="0.3">
      <c r="D16" s="56" t="s">
        <v>137</v>
      </c>
      <c r="E16" s="44" t="s">
        <v>73</v>
      </c>
      <c r="F16" s="28">
        <v>3257.0879999999997</v>
      </c>
      <c r="G16" s="28">
        <v>3441.6</v>
      </c>
      <c r="H16" s="28">
        <v>3330.9719999999998</v>
      </c>
      <c r="I16" s="28">
        <v>3482.8679999999999</v>
      </c>
      <c r="J16" s="28">
        <v>3334.5120000000002</v>
      </c>
      <c r="K16" s="28">
        <v>3382.5239999999999</v>
      </c>
      <c r="L16" s="28">
        <v>3361.884</v>
      </c>
      <c r="M16" s="28">
        <v>3350.1959999999999</v>
      </c>
      <c r="N16" s="28">
        <v>3370.5239999999999</v>
      </c>
      <c r="O16" s="28">
        <v>3344.652</v>
      </c>
      <c r="P16" s="28">
        <v>3583.98</v>
      </c>
      <c r="Q16" s="28">
        <v>3542.28</v>
      </c>
      <c r="R16" s="29">
        <v>3575.1840000000002</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23" t="s">
        <v>115</v>
      </c>
      <c r="G3" s="224"/>
      <c r="H3" s="224"/>
      <c r="I3" s="224"/>
      <c r="J3" s="224"/>
      <c r="K3" s="224"/>
      <c r="L3" s="224"/>
      <c r="M3" s="224"/>
      <c r="N3" s="224"/>
      <c r="O3" s="224"/>
      <c r="P3" s="224"/>
      <c r="Q3" s="224"/>
      <c r="R3" s="225"/>
    </row>
    <row r="4" spans="1:18" ht="26.25" customHeight="1" thickBot="1" x14ac:dyDescent="0.3">
      <c r="E4" s="81"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8" ht="26.25" customHeight="1" x14ac:dyDescent="0.25">
      <c r="E5" s="55" t="s">
        <v>65</v>
      </c>
      <c r="F5" s="82">
        <v>1013.96</v>
      </c>
      <c r="G5" s="83">
        <v>997.81</v>
      </c>
      <c r="H5" s="83">
        <v>997.89</v>
      </c>
      <c r="I5" s="83">
        <v>1061.07</v>
      </c>
      <c r="J5" s="83">
        <v>1084.54</v>
      </c>
      <c r="K5" s="83">
        <v>1054.28</v>
      </c>
      <c r="L5" s="83">
        <v>997.39</v>
      </c>
      <c r="M5" s="83">
        <v>993.58</v>
      </c>
      <c r="N5" s="83">
        <v>1046.51</v>
      </c>
      <c r="O5" s="83">
        <v>1026.97</v>
      </c>
      <c r="P5" s="83">
        <v>1077.1099999999999</v>
      </c>
      <c r="Q5" s="83">
        <v>1175.82</v>
      </c>
      <c r="R5" s="84">
        <v>1182.5</v>
      </c>
    </row>
    <row r="6" spans="1:18" ht="26.25" customHeight="1" x14ac:dyDescent="0.25">
      <c r="E6" s="43" t="s">
        <v>66</v>
      </c>
      <c r="F6" s="47">
        <v>544.12</v>
      </c>
      <c r="G6" s="33">
        <v>543.11</v>
      </c>
      <c r="H6" s="33">
        <v>525.94000000000005</v>
      </c>
      <c r="I6" s="33">
        <v>538.86</v>
      </c>
      <c r="J6" s="33">
        <v>497.14</v>
      </c>
      <c r="K6" s="33">
        <v>565.07000000000005</v>
      </c>
      <c r="L6" s="33">
        <v>591.64</v>
      </c>
      <c r="M6" s="33">
        <v>514.51</v>
      </c>
      <c r="N6" s="33">
        <v>539.86</v>
      </c>
      <c r="O6" s="33">
        <v>507.37</v>
      </c>
      <c r="P6" s="33">
        <v>532.44000000000005</v>
      </c>
      <c r="Q6" s="33">
        <v>520.33000000000004</v>
      </c>
      <c r="R6" s="34">
        <v>515.15</v>
      </c>
    </row>
    <row r="7" spans="1:18" ht="26.25" customHeight="1" x14ac:dyDescent="0.25">
      <c r="E7" s="43" t="s">
        <v>67</v>
      </c>
      <c r="F7" s="47">
        <v>404.43</v>
      </c>
      <c r="G7" s="33">
        <v>404.43</v>
      </c>
      <c r="H7" s="33">
        <v>404.43</v>
      </c>
      <c r="I7" s="33">
        <v>404.43</v>
      </c>
      <c r="J7" s="33">
        <v>427.16</v>
      </c>
      <c r="K7" s="33">
        <v>427.16</v>
      </c>
      <c r="L7" s="33">
        <v>427.16</v>
      </c>
      <c r="M7" s="33">
        <v>427.16</v>
      </c>
      <c r="N7" s="33">
        <v>427.16</v>
      </c>
      <c r="O7" s="33">
        <v>427.16</v>
      </c>
      <c r="P7" s="33">
        <v>427.16</v>
      </c>
      <c r="Q7" s="33">
        <v>427.16</v>
      </c>
      <c r="R7" s="34">
        <v>427.16</v>
      </c>
    </row>
    <row r="8" spans="1:18" ht="26.25" customHeight="1" x14ac:dyDescent="0.25">
      <c r="E8" s="43" t="s">
        <v>68</v>
      </c>
      <c r="F8" s="47">
        <v>2015.35</v>
      </c>
      <c r="G8" s="33">
        <v>1997.45</v>
      </c>
      <c r="H8" s="33">
        <v>1980.02</v>
      </c>
      <c r="I8" s="33">
        <v>2054.23</v>
      </c>
      <c r="J8" s="33">
        <v>2062.48</v>
      </c>
      <c r="K8" s="33">
        <v>2097.94</v>
      </c>
      <c r="L8" s="33">
        <v>2071.37</v>
      </c>
      <c r="M8" s="33">
        <v>1991.18</v>
      </c>
      <c r="N8" s="33">
        <v>2068.29</v>
      </c>
      <c r="O8" s="33">
        <v>2017.99</v>
      </c>
      <c r="P8" s="33">
        <v>2092.5500000000002</v>
      </c>
      <c r="Q8" s="33">
        <v>2179.73</v>
      </c>
      <c r="R8" s="34">
        <v>2180.8000000000002</v>
      </c>
    </row>
    <row r="9" spans="1:18" ht="26.25" customHeight="1" thickBot="1" x14ac:dyDescent="0.3">
      <c r="E9" s="44" t="s">
        <v>69</v>
      </c>
      <c r="F9" s="48">
        <v>3098.18</v>
      </c>
      <c r="G9" s="45">
        <v>3106.16</v>
      </c>
      <c r="H9" s="45">
        <v>3102.84</v>
      </c>
      <c r="I9" s="45">
        <v>3114.17</v>
      </c>
      <c r="J9" s="45">
        <v>3133.05</v>
      </c>
      <c r="K9" s="45">
        <v>3181.1</v>
      </c>
      <c r="L9" s="45">
        <v>3229.02</v>
      </c>
      <c r="M9" s="45">
        <v>3257.2</v>
      </c>
      <c r="N9" s="45">
        <v>3293.7</v>
      </c>
      <c r="O9" s="45">
        <v>3317.25</v>
      </c>
      <c r="P9" s="45">
        <v>3330.13</v>
      </c>
      <c r="Q9" s="45">
        <v>3352.73</v>
      </c>
      <c r="R9" s="46">
        <v>3382.78</v>
      </c>
    </row>
    <row r="10" spans="1:18" ht="30" customHeight="1" thickBot="1" x14ac:dyDescent="0.3">
      <c r="E10" s="204" t="s">
        <v>138</v>
      </c>
      <c r="F10" s="213"/>
      <c r="G10" s="213"/>
      <c r="H10" s="213"/>
      <c r="I10" s="213"/>
      <c r="J10" s="213"/>
      <c r="K10" s="213"/>
      <c r="L10" s="213"/>
      <c r="M10" s="213"/>
      <c r="N10" s="213"/>
      <c r="O10" s="213"/>
      <c r="P10" s="213"/>
      <c r="Q10" s="213"/>
      <c r="R10" s="213"/>
    </row>
    <row r="11" spans="1:18" ht="30" customHeight="1" thickBot="1" x14ac:dyDescent="0.4">
      <c r="F11" s="223" t="s">
        <v>86</v>
      </c>
      <c r="G11" s="224"/>
      <c r="H11" s="224"/>
      <c r="I11" s="224"/>
      <c r="J11" s="224"/>
      <c r="K11" s="224"/>
      <c r="L11" s="224"/>
      <c r="M11" s="224"/>
      <c r="N11" s="224"/>
      <c r="O11" s="224"/>
      <c r="P11" s="224"/>
      <c r="Q11" s="224"/>
      <c r="R11" s="225"/>
    </row>
    <row r="12" spans="1:18" ht="30" customHeight="1" thickBot="1" x14ac:dyDescent="0.3">
      <c r="D12" s="61" t="s">
        <v>134</v>
      </c>
      <c r="E12" s="88" t="s">
        <v>100</v>
      </c>
      <c r="F12" s="65">
        <v>44440</v>
      </c>
      <c r="G12" s="62">
        <v>44470</v>
      </c>
      <c r="H12" s="62">
        <v>44501</v>
      </c>
      <c r="I12" s="62">
        <v>44531</v>
      </c>
      <c r="J12" s="62">
        <v>44562</v>
      </c>
      <c r="K12" s="62">
        <v>44593</v>
      </c>
      <c r="L12" s="62">
        <v>44621</v>
      </c>
      <c r="M12" s="62">
        <v>44652</v>
      </c>
      <c r="N12" s="62">
        <v>44682</v>
      </c>
      <c r="O12" s="62">
        <v>44713</v>
      </c>
      <c r="P12" s="62">
        <v>44743</v>
      </c>
      <c r="Q12" s="62">
        <v>44774</v>
      </c>
      <c r="R12" s="63">
        <v>44805</v>
      </c>
    </row>
    <row r="13" spans="1:18" ht="30" customHeight="1" x14ac:dyDescent="0.25">
      <c r="D13" s="200" t="s">
        <v>135</v>
      </c>
      <c r="E13" s="55" t="s">
        <v>70</v>
      </c>
      <c r="F13" s="49">
        <v>902.6</v>
      </c>
      <c r="G13" s="50">
        <v>897.94</v>
      </c>
      <c r="H13" s="50">
        <v>889.08</v>
      </c>
      <c r="I13" s="50">
        <v>921.46</v>
      </c>
      <c r="J13" s="50">
        <v>924.14</v>
      </c>
      <c r="K13" s="50">
        <v>944.04</v>
      </c>
      <c r="L13" s="50">
        <v>932.97</v>
      </c>
      <c r="M13" s="50">
        <v>900.71</v>
      </c>
      <c r="N13" s="50">
        <v>934.06</v>
      </c>
      <c r="O13" s="50">
        <v>912.8</v>
      </c>
      <c r="P13" s="50">
        <v>944.85</v>
      </c>
      <c r="Q13" s="50">
        <v>978.13</v>
      </c>
      <c r="R13" s="51">
        <v>988.13</v>
      </c>
    </row>
    <row r="14" spans="1:18" ht="30" customHeight="1" thickBot="1" x14ac:dyDescent="0.3">
      <c r="D14" s="201"/>
      <c r="E14" s="43" t="s">
        <v>71</v>
      </c>
      <c r="F14" s="47">
        <v>1128.9000000000001</v>
      </c>
      <c r="G14" s="33">
        <v>1122.79</v>
      </c>
      <c r="H14" s="33">
        <v>1111.9100000000001</v>
      </c>
      <c r="I14" s="33">
        <v>1152.18</v>
      </c>
      <c r="J14" s="33">
        <v>1156.04</v>
      </c>
      <c r="K14" s="33">
        <v>1180.3399999999999</v>
      </c>
      <c r="L14" s="33">
        <v>1166.33</v>
      </c>
      <c r="M14" s="33">
        <v>1128.96</v>
      </c>
      <c r="N14" s="33">
        <v>1168.18</v>
      </c>
      <c r="O14" s="33">
        <v>1141.29</v>
      </c>
      <c r="P14" s="33">
        <v>1181.6300000000001</v>
      </c>
      <c r="Q14" s="33">
        <v>1222.23</v>
      </c>
      <c r="R14" s="34">
        <v>1234.73</v>
      </c>
    </row>
    <row r="15" spans="1:18" ht="30" customHeight="1" thickBot="1" x14ac:dyDescent="0.3">
      <c r="D15" s="56" t="s">
        <v>136</v>
      </c>
      <c r="E15" s="43" t="s">
        <v>72</v>
      </c>
      <c r="F15" s="47">
        <v>2015.35</v>
      </c>
      <c r="G15" s="33">
        <v>1997.45</v>
      </c>
      <c r="H15" s="33">
        <v>1980.02</v>
      </c>
      <c r="I15" s="33">
        <v>2054.23</v>
      </c>
      <c r="J15" s="33">
        <v>2062.48</v>
      </c>
      <c r="K15" s="33">
        <v>2097.94</v>
      </c>
      <c r="L15" s="33">
        <v>2071.37</v>
      </c>
      <c r="M15" s="33">
        <v>1991.18</v>
      </c>
      <c r="N15" s="33">
        <v>2068.29</v>
      </c>
      <c r="O15" s="33">
        <v>2017.99</v>
      </c>
      <c r="P15" s="33">
        <v>2092.5500000000002</v>
      </c>
      <c r="Q15" s="33">
        <v>2179.73</v>
      </c>
      <c r="R15" s="34">
        <v>2180.8000000000002</v>
      </c>
    </row>
    <row r="16" spans="1:18" ht="30" customHeight="1" thickBot="1" x14ac:dyDescent="0.3">
      <c r="D16" s="56" t="s">
        <v>137</v>
      </c>
      <c r="E16" s="44" t="s">
        <v>73</v>
      </c>
      <c r="F16" s="32">
        <v>2418.4199999999996</v>
      </c>
      <c r="G16" s="28">
        <v>2396.94</v>
      </c>
      <c r="H16" s="28">
        <v>2376.0239999999999</v>
      </c>
      <c r="I16" s="28">
        <v>2465.076</v>
      </c>
      <c r="J16" s="28">
        <v>2474.9760000000001</v>
      </c>
      <c r="K16" s="28">
        <v>2517.5279999999998</v>
      </c>
      <c r="L16" s="28">
        <v>2485.6439999999998</v>
      </c>
      <c r="M16" s="28">
        <v>2389.4160000000002</v>
      </c>
      <c r="N16" s="28">
        <v>2481.9479999999999</v>
      </c>
      <c r="O16" s="28">
        <v>2421.5879999999997</v>
      </c>
      <c r="P16" s="28">
        <v>2511.06</v>
      </c>
      <c r="Q16" s="28">
        <v>2615.6759999999999</v>
      </c>
      <c r="R16" s="29">
        <v>2616.96</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6" t="s">
        <v>116</v>
      </c>
      <c r="G3" s="206"/>
      <c r="H3" s="206"/>
      <c r="I3" s="206"/>
      <c r="J3" s="206"/>
      <c r="K3" s="206"/>
      <c r="L3" s="206"/>
      <c r="M3" s="206"/>
      <c r="N3" s="206"/>
      <c r="O3" s="206"/>
      <c r="P3" s="206"/>
      <c r="Q3" s="207"/>
      <c r="R3" s="207"/>
    </row>
    <row r="4" spans="1:18" ht="26.25" customHeight="1" thickBot="1" x14ac:dyDescent="0.3">
      <c r="E4" s="69" t="s">
        <v>61</v>
      </c>
      <c r="F4" s="70">
        <v>44440</v>
      </c>
      <c r="G4" s="70">
        <v>44470</v>
      </c>
      <c r="H4" s="70">
        <v>44501</v>
      </c>
      <c r="I4" s="70">
        <v>44531</v>
      </c>
      <c r="J4" s="70">
        <v>44562</v>
      </c>
      <c r="K4" s="70">
        <v>44593</v>
      </c>
      <c r="L4" s="70">
        <v>44621</v>
      </c>
      <c r="M4" s="70">
        <v>44652</v>
      </c>
      <c r="N4" s="70">
        <v>44682</v>
      </c>
      <c r="O4" s="71">
        <v>44713</v>
      </c>
      <c r="P4" s="71">
        <v>44743</v>
      </c>
      <c r="Q4" s="71">
        <v>44774</v>
      </c>
      <c r="R4" s="71">
        <v>44805</v>
      </c>
    </row>
    <row r="5" spans="1:18" ht="26.25" customHeight="1" x14ac:dyDescent="0.25">
      <c r="E5" s="55" t="s">
        <v>65</v>
      </c>
      <c r="F5" s="53">
        <v>885.01</v>
      </c>
      <c r="G5" s="53">
        <v>846.46</v>
      </c>
      <c r="H5" s="53">
        <v>846.46</v>
      </c>
      <c r="I5" s="53">
        <v>888.25</v>
      </c>
      <c r="J5" s="53">
        <v>1017.59</v>
      </c>
      <c r="K5" s="53">
        <v>1018.83</v>
      </c>
      <c r="L5" s="53">
        <v>948.81</v>
      </c>
      <c r="M5" s="53">
        <v>890.41</v>
      </c>
      <c r="N5" s="53">
        <v>952.08</v>
      </c>
      <c r="O5" s="53">
        <v>937.38</v>
      </c>
      <c r="P5" s="53">
        <v>967.08</v>
      </c>
      <c r="Q5" s="53">
        <v>1034.31</v>
      </c>
      <c r="R5" s="53">
        <v>1034.31</v>
      </c>
    </row>
    <row r="6" spans="1:18" ht="26.25" customHeight="1" x14ac:dyDescent="0.25">
      <c r="E6" s="43" t="s">
        <v>66</v>
      </c>
      <c r="F6" s="11">
        <v>540.25</v>
      </c>
      <c r="G6" s="11">
        <v>517.88</v>
      </c>
      <c r="H6" s="11">
        <v>517.88</v>
      </c>
      <c r="I6" s="11">
        <v>543.96</v>
      </c>
      <c r="J6" s="11">
        <v>557.79999999999995</v>
      </c>
      <c r="K6" s="11">
        <v>588.88</v>
      </c>
      <c r="L6" s="11">
        <v>565.86</v>
      </c>
      <c r="M6" s="11">
        <v>537.05999999999995</v>
      </c>
      <c r="N6" s="11">
        <v>560.91</v>
      </c>
      <c r="O6" s="11">
        <v>555.07000000000005</v>
      </c>
      <c r="P6" s="11">
        <v>558.87</v>
      </c>
      <c r="Q6" s="11">
        <v>589.64</v>
      </c>
      <c r="R6" s="11">
        <v>589.64</v>
      </c>
    </row>
    <row r="7" spans="1:18" ht="26.25" customHeight="1" x14ac:dyDescent="0.25">
      <c r="E7" s="43" t="s">
        <v>67</v>
      </c>
      <c r="F7" s="11">
        <v>540.85</v>
      </c>
      <c r="G7" s="11">
        <v>546.94000000000005</v>
      </c>
      <c r="H7" s="11">
        <v>546.94000000000005</v>
      </c>
      <c r="I7" s="11">
        <v>559.88</v>
      </c>
      <c r="J7" s="11">
        <v>566.91</v>
      </c>
      <c r="K7" s="11">
        <v>584.28</v>
      </c>
      <c r="L7" s="11">
        <v>598.22</v>
      </c>
      <c r="M7" s="11">
        <v>608.87</v>
      </c>
      <c r="N7" s="11">
        <v>616.84</v>
      </c>
      <c r="O7" s="11">
        <v>629.04</v>
      </c>
      <c r="P7" s="11">
        <v>631.23</v>
      </c>
      <c r="Q7" s="11">
        <v>640.63</v>
      </c>
      <c r="R7" s="11">
        <v>640.63</v>
      </c>
    </row>
    <row r="8" spans="1:18" ht="26.25" customHeight="1" x14ac:dyDescent="0.25">
      <c r="E8" s="43" t="s">
        <v>68</v>
      </c>
      <c r="F8" s="11">
        <v>2052.61</v>
      </c>
      <c r="G8" s="11">
        <v>1985.19</v>
      </c>
      <c r="H8" s="11">
        <v>1985.19</v>
      </c>
      <c r="I8" s="11">
        <v>2080.16</v>
      </c>
      <c r="J8" s="11">
        <v>2235.75</v>
      </c>
      <c r="K8" s="11">
        <v>2276.0700000000002</v>
      </c>
      <c r="L8" s="11">
        <v>2206.46</v>
      </c>
      <c r="M8" s="11">
        <v>2127.67</v>
      </c>
      <c r="N8" s="11">
        <v>2218.4699999999998</v>
      </c>
      <c r="O8" s="11">
        <v>2210.16</v>
      </c>
      <c r="P8" s="11">
        <v>2240.8200000000002</v>
      </c>
      <c r="Q8" s="11">
        <v>2358.44</v>
      </c>
      <c r="R8" s="11">
        <v>2358.44</v>
      </c>
    </row>
    <row r="9" spans="1:18" ht="26.25" customHeight="1" thickBot="1" x14ac:dyDescent="0.3">
      <c r="E9" s="44" t="s">
        <v>69</v>
      </c>
      <c r="F9" s="28">
        <v>3223.46</v>
      </c>
      <c r="G9" s="28">
        <v>3241.93</v>
      </c>
      <c r="H9" s="28">
        <v>3241.93</v>
      </c>
      <c r="I9" s="28">
        <v>3250.24</v>
      </c>
      <c r="J9" s="28">
        <v>3269.94</v>
      </c>
      <c r="K9" s="28">
        <v>3320.07</v>
      </c>
      <c r="L9" s="28">
        <v>3370.08</v>
      </c>
      <c r="M9" s="28">
        <v>3399.54</v>
      </c>
      <c r="N9" s="28">
        <v>3437.69</v>
      </c>
      <c r="O9" s="28">
        <v>3462.3</v>
      </c>
      <c r="P9" s="28">
        <v>3475.66</v>
      </c>
      <c r="Q9" s="28">
        <v>3499.34</v>
      </c>
      <c r="R9" s="28">
        <v>3499.34</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76</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2">
        <v>44682</v>
      </c>
      <c r="O12" s="63">
        <v>44713</v>
      </c>
      <c r="P12" s="63">
        <v>44743</v>
      </c>
      <c r="Q12" s="63">
        <v>44774</v>
      </c>
      <c r="R12" s="64">
        <v>44805</v>
      </c>
    </row>
    <row r="13" spans="1:18" ht="30" customHeight="1" x14ac:dyDescent="0.25">
      <c r="D13" s="200" t="s">
        <v>135</v>
      </c>
      <c r="E13" s="55" t="s">
        <v>70</v>
      </c>
      <c r="F13" s="53">
        <v>943.49</v>
      </c>
      <c r="G13" s="53">
        <v>917.11</v>
      </c>
      <c r="H13" s="53">
        <v>917.34</v>
      </c>
      <c r="I13" s="53">
        <v>956.83</v>
      </c>
      <c r="J13" s="53">
        <v>1019.7</v>
      </c>
      <c r="K13" s="53">
        <v>1039.99</v>
      </c>
      <c r="L13" s="53">
        <v>1013.84</v>
      </c>
      <c r="M13" s="53">
        <v>982.96</v>
      </c>
      <c r="N13" s="53">
        <v>1021.15</v>
      </c>
      <c r="O13" s="53">
        <v>1023.53</v>
      </c>
      <c r="P13" s="53">
        <v>1038.48</v>
      </c>
      <c r="Q13" s="53">
        <v>1079.67</v>
      </c>
      <c r="R13" s="53">
        <v>1090.78</v>
      </c>
    </row>
    <row r="14" spans="1:18" ht="30" customHeight="1" thickBot="1" x14ac:dyDescent="0.3">
      <c r="D14" s="201"/>
      <c r="E14" s="43" t="s">
        <v>71</v>
      </c>
      <c r="F14" s="11">
        <v>1175.1300000000001</v>
      </c>
      <c r="G14" s="11">
        <v>1141.45</v>
      </c>
      <c r="H14" s="11">
        <v>1141.04</v>
      </c>
      <c r="I14" s="11">
        <v>1190.98</v>
      </c>
      <c r="J14" s="11">
        <v>1269.4000000000001</v>
      </c>
      <c r="K14" s="11">
        <v>1293.9100000000001</v>
      </c>
      <c r="L14" s="11">
        <v>1260.57</v>
      </c>
      <c r="M14" s="11">
        <v>1222.0999999999999</v>
      </c>
      <c r="N14" s="11">
        <v>1269.8800000000001</v>
      </c>
      <c r="O14" s="11">
        <v>1273.1600000000001</v>
      </c>
      <c r="P14" s="11">
        <v>1290.79</v>
      </c>
      <c r="Q14" s="11">
        <v>1343.67</v>
      </c>
      <c r="R14" s="11">
        <v>1357.5</v>
      </c>
    </row>
    <row r="15" spans="1:18" ht="30" customHeight="1" thickBot="1" x14ac:dyDescent="0.3">
      <c r="D15" s="56" t="s">
        <v>136</v>
      </c>
      <c r="E15" s="43" t="s">
        <v>72</v>
      </c>
      <c r="F15" s="11">
        <v>1985.19</v>
      </c>
      <c r="G15" s="11">
        <v>1985.19</v>
      </c>
      <c r="H15" s="11">
        <v>2080.16</v>
      </c>
      <c r="I15" s="11">
        <v>2235.75</v>
      </c>
      <c r="J15" s="11">
        <v>2276.0700000000002</v>
      </c>
      <c r="K15" s="11">
        <v>2206.46</v>
      </c>
      <c r="L15" s="11">
        <v>2127.67</v>
      </c>
      <c r="M15" s="11">
        <v>2218.4699999999998</v>
      </c>
      <c r="N15" s="11">
        <v>2210.16</v>
      </c>
      <c r="O15" s="11">
        <v>2240.8200000000002</v>
      </c>
      <c r="P15" s="11">
        <v>2358.44</v>
      </c>
      <c r="Q15" s="11">
        <v>2358.44</v>
      </c>
      <c r="R15" s="11">
        <f>+R8</f>
        <v>2358.44</v>
      </c>
    </row>
    <row r="16" spans="1:18" ht="30" customHeight="1" thickBot="1" x14ac:dyDescent="0.3">
      <c r="D16" s="56" t="s">
        <v>137</v>
      </c>
      <c r="E16" s="44" t="s">
        <v>73</v>
      </c>
      <c r="F16" s="28">
        <v>2463.1320000000001</v>
      </c>
      <c r="G16" s="28">
        <v>2382.2280000000001</v>
      </c>
      <c r="H16" s="28">
        <v>2382.2280000000001</v>
      </c>
      <c r="I16" s="28">
        <v>2496.1919999999996</v>
      </c>
      <c r="J16" s="28">
        <v>2682.9</v>
      </c>
      <c r="K16" s="28">
        <v>2731.2840000000001</v>
      </c>
      <c r="L16" s="28">
        <v>2647.752</v>
      </c>
      <c r="M16" s="28">
        <v>2553.2040000000002</v>
      </c>
      <c r="N16" s="28">
        <v>2662.1639999999998</v>
      </c>
      <c r="O16" s="28">
        <v>2652.1919999999996</v>
      </c>
      <c r="P16" s="28">
        <v>2688.9839999999999</v>
      </c>
      <c r="Q16" s="28">
        <v>2830.1280000000002</v>
      </c>
      <c r="R16" s="28">
        <f>+R15*1.2</f>
        <v>2830.1280000000002</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5" t="s">
        <v>117</v>
      </c>
      <c r="G3" s="206"/>
      <c r="H3" s="206"/>
      <c r="I3" s="206"/>
      <c r="J3" s="206"/>
      <c r="K3" s="206"/>
      <c r="L3" s="206"/>
      <c r="M3" s="206"/>
      <c r="N3" s="206"/>
      <c r="O3" s="206"/>
      <c r="P3" s="206"/>
      <c r="Q3" s="206"/>
      <c r="R3" s="207"/>
    </row>
    <row r="4" spans="1:18" ht="26.25" customHeight="1" thickBot="1" x14ac:dyDescent="0.3">
      <c r="E4" s="69" t="s">
        <v>61</v>
      </c>
      <c r="F4" s="70">
        <v>44409</v>
      </c>
      <c r="G4" s="70">
        <v>44440</v>
      </c>
      <c r="H4" s="70">
        <v>44470</v>
      </c>
      <c r="I4" s="70">
        <v>44501</v>
      </c>
      <c r="J4" s="70">
        <v>44531</v>
      </c>
      <c r="K4" s="70">
        <v>44562</v>
      </c>
      <c r="L4" s="70">
        <v>44593</v>
      </c>
      <c r="M4" s="70">
        <v>44621</v>
      </c>
      <c r="N4" s="70">
        <v>44652</v>
      </c>
      <c r="O4" s="71">
        <v>44682</v>
      </c>
      <c r="P4" s="71">
        <v>44713</v>
      </c>
      <c r="Q4" s="71">
        <v>44743</v>
      </c>
      <c r="R4" s="71">
        <v>44774</v>
      </c>
    </row>
    <row r="5" spans="1:18" ht="26.25" customHeight="1" x14ac:dyDescent="0.25">
      <c r="E5" s="55" t="s">
        <v>65</v>
      </c>
      <c r="F5" s="53">
        <v>861.28</v>
      </c>
      <c r="G5" s="53">
        <v>884.27</v>
      </c>
      <c r="H5" s="53">
        <v>843.01</v>
      </c>
      <c r="I5" s="53">
        <v>837.85</v>
      </c>
      <c r="J5" s="53">
        <v>887.54</v>
      </c>
      <c r="K5" s="53">
        <v>990.98</v>
      </c>
      <c r="L5" s="53">
        <v>1001.77</v>
      </c>
      <c r="M5" s="53">
        <v>914.81</v>
      </c>
      <c r="N5" s="53">
        <v>894.94</v>
      </c>
      <c r="O5" s="53">
        <v>953.73</v>
      </c>
      <c r="P5" s="53">
        <v>928.46</v>
      </c>
      <c r="Q5" s="53">
        <v>981.79</v>
      </c>
      <c r="R5" s="53">
        <v>996.74</v>
      </c>
    </row>
    <row r="6" spans="1:18" ht="26.25" customHeight="1" x14ac:dyDescent="0.25">
      <c r="E6" s="43" t="s">
        <v>66</v>
      </c>
      <c r="F6" s="11">
        <v>2267.9899999999998</v>
      </c>
      <c r="G6" s="11">
        <v>2253.83</v>
      </c>
      <c r="H6" s="11">
        <v>2276.9699999999998</v>
      </c>
      <c r="I6" s="11">
        <v>2342.16</v>
      </c>
      <c r="J6" s="11">
        <v>2473.88</v>
      </c>
      <c r="K6" s="11">
        <v>2599.65</v>
      </c>
      <c r="L6" s="11">
        <v>3852.68</v>
      </c>
      <c r="M6" s="11">
        <v>3823.95</v>
      </c>
      <c r="N6" s="11">
        <v>2689.95</v>
      </c>
      <c r="O6" s="11">
        <v>2700.46</v>
      </c>
      <c r="P6" s="11">
        <v>2681.27</v>
      </c>
      <c r="Q6" s="11">
        <v>2794.1</v>
      </c>
      <c r="R6" s="11">
        <v>2739.11</v>
      </c>
    </row>
    <row r="7" spans="1:18" ht="26.25" customHeight="1" x14ac:dyDescent="0.25">
      <c r="E7" s="43" t="s">
        <v>67</v>
      </c>
      <c r="F7" s="11">
        <v>805.25</v>
      </c>
      <c r="G7" s="11">
        <v>808.75</v>
      </c>
      <c r="H7" s="11">
        <v>815.71</v>
      </c>
      <c r="I7" s="11">
        <v>825.45</v>
      </c>
      <c r="J7" s="11">
        <v>840.42</v>
      </c>
      <c r="K7" s="11">
        <v>853.11</v>
      </c>
      <c r="L7" s="11">
        <v>881.93</v>
      </c>
      <c r="M7" s="11">
        <v>904.86</v>
      </c>
      <c r="N7" s="11">
        <v>925.27</v>
      </c>
      <c r="O7" s="11">
        <v>937.18</v>
      </c>
      <c r="P7" s="11">
        <v>958.88</v>
      </c>
      <c r="Q7" s="11">
        <v>959.99</v>
      </c>
      <c r="R7" s="11">
        <v>983.01</v>
      </c>
    </row>
    <row r="8" spans="1:18" ht="26.25" customHeight="1" x14ac:dyDescent="0.25">
      <c r="E8" s="43" t="s">
        <v>68</v>
      </c>
      <c r="F8" s="11">
        <v>3986.11</v>
      </c>
      <c r="G8" s="11">
        <v>4077.53</v>
      </c>
      <c r="H8" s="11">
        <v>4040.72</v>
      </c>
      <c r="I8" s="11">
        <v>4104.53</v>
      </c>
      <c r="J8" s="11">
        <v>4328.76</v>
      </c>
      <c r="K8" s="11">
        <v>4570.18</v>
      </c>
      <c r="L8" s="11">
        <v>5875.34</v>
      </c>
      <c r="M8" s="11">
        <v>5787.27</v>
      </c>
      <c r="N8" s="11">
        <v>4649.66</v>
      </c>
      <c r="O8" s="11">
        <v>4735.45</v>
      </c>
      <c r="P8" s="11">
        <v>4711.05</v>
      </c>
      <c r="Q8" s="11">
        <v>4889.25</v>
      </c>
      <c r="R8" s="11">
        <v>4927.8500000000004</v>
      </c>
    </row>
    <row r="9" spans="1:18" ht="26.25" customHeight="1" thickBot="1" x14ac:dyDescent="0.3">
      <c r="E9" s="44" t="s">
        <v>69</v>
      </c>
      <c r="F9" s="28">
        <v>2531.85</v>
      </c>
      <c r="G9" s="28">
        <v>2539.81</v>
      </c>
      <c r="H9" s="28">
        <v>2546.35</v>
      </c>
      <c r="I9" s="28">
        <v>2543.63</v>
      </c>
      <c r="J9" s="28">
        <v>2552.92</v>
      </c>
      <c r="K9" s="28">
        <v>2568.4</v>
      </c>
      <c r="L9" s="28">
        <v>2607.79</v>
      </c>
      <c r="M9" s="28">
        <v>2647.07</v>
      </c>
      <c r="N9" s="28">
        <v>2670.17</v>
      </c>
      <c r="O9" s="28">
        <v>2700.1</v>
      </c>
      <c r="P9" s="28">
        <v>2719.4</v>
      </c>
      <c r="Q9" s="28">
        <v>2729.96</v>
      </c>
      <c r="R9" s="28">
        <v>2748.49</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5" t="s">
        <v>82</v>
      </c>
      <c r="G11" s="206"/>
      <c r="H11" s="206"/>
      <c r="I11" s="206"/>
      <c r="J11" s="206"/>
      <c r="K11" s="206"/>
      <c r="L11" s="206"/>
      <c r="M11" s="206"/>
      <c r="N11" s="206"/>
      <c r="O11" s="206"/>
      <c r="P11" s="206"/>
      <c r="Q11" s="206"/>
      <c r="R11" s="207"/>
    </row>
    <row r="12" spans="1:18" ht="30" customHeight="1" thickBot="1" x14ac:dyDescent="0.3">
      <c r="D12" s="61" t="s">
        <v>134</v>
      </c>
      <c r="E12" s="61" t="s">
        <v>100</v>
      </c>
      <c r="F12" s="62">
        <v>44409</v>
      </c>
      <c r="G12" s="62">
        <v>44440</v>
      </c>
      <c r="H12" s="62">
        <v>44470</v>
      </c>
      <c r="I12" s="62">
        <v>44501</v>
      </c>
      <c r="J12" s="62">
        <v>44531</v>
      </c>
      <c r="K12" s="62">
        <v>44562</v>
      </c>
      <c r="L12" s="62">
        <v>44593</v>
      </c>
      <c r="M12" s="62">
        <v>44621</v>
      </c>
      <c r="N12" s="62">
        <v>44652</v>
      </c>
      <c r="O12" s="63">
        <v>44682</v>
      </c>
      <c r="P12" s="63">
        <v>44713</v>
      </c>
      <c r="Q12" s="63">
        <v>44743</v>
      </c>
      <c r="R12" s="64">
        <v>44774</v>
      </c>
    </row>
    <row r="13" spans="1:18" ht="30" customHeight="1" x14ac:dyDescent="0.25">
      <c r="D13" s="200" t="s">
        <v>135</v>
      </c>
      <c r="E13" s="55" t="s">
        <v>70</v>
      </c>
      <c r="F13" s="53">
        <v>2008.46</v>
      </c>
      <c r="G13" s="53">
        <v>2017.29</v>
      </c>
      <c r="H13" s="53">
        <v>2025.02</v>
      </c>
      <c r="I13" s="53">
        <v>2025.39</v>
      </c>
      <c r="J13" s="53">
        <v>2035.33</v>
      </c>
      <c r="K13" s="53">
        <v>2050.23</v>
      </c>
      <c r="L13" s="53">
        <v>2050.23</v>
      </c>
      <c r="M13" s="53">
        <v>2515.36</v>
      </c>
      <c r="N13" s="53">
        <v>2139.4899999999998</v>
      </c>
      <c r="O13" s="53">
        <v>2166.17</v>
      </c>
      <c r="P13" s="53">
        <v>2184.39</v>
      </c>
      <c r="Q13" s="53">
        <v>2195.62</v>
      </c>
      <c r="R13" s="54">
        <v>2213.2800000000002</v>
      </c>
    </row>
    <row r="14" spans="1:18" ht="30" customHeight="1" thickBot="1" x14ac:dyDescent="0.3">
      <c r="D14" s="201"/>
      <c r="E14" s="43" t="s">
        <v>71</v>
      </c>
      <c r="F14" s="11">
        <v>2537.58</v>
      </c>
      <c r="G14" s="11">
        <v>2548.7399999999998</v>
      </c>
      <c r="H14" s="11">
        <v>2558.5</v>
      </c>
      <c r="I14" s="11">
        <v>2558.9699999999998</v>
      </c>
      <c r="J14" s="11">
        <v>2571.52</v>
      </c>
      <c r="K14" s="11">
        <v>2590.35</v>
      </c>
      <c r="L14" s="11">
        <v>2590.35</v>
      </c>
      <c r="M14" s="11">
        <v>3176.09</v>
      </c>
      <c r="N14" s="11">
        <v>2703.12</v>
      </c>
      <c r="O14" s="11">
        <v>2736.83</v>
      </c>
      <c r="P14" s="11">
        <v>2759.85</v>
      </c>
      <c r="Q14" s="11">
        <v>2774.03</v>
      </c>
      <c r="R14" s="27">
        <v>2796.36</v>
      </c>
    </row>
    <row r="15" spans="1:18" ht="30" customHeight="1" thickBot="1" x14ac:dyDescent="0.3">
      <c r="D15" s="56" t="s">
        <v>136</v>
      </c>
      <c r="E15" s="43" t="s">
        <v>72</v>
      </c>
      <c r="F15" s="11">
        <v>3986.11</v>
      </c>
      <c r="G15" s="11">
        <v>4077.53</v>
      </c>
      <c r="H15" s="11">
        <v>4040.72</v>
      </c>
      <c r="I15" s="11">
        <v>4104.53</v>
      </c>
      <c r="J15" s="11">
        <v>4328.76</v>
      </c>
      <c r="K15" s="11">
        <v>4570.18</v>
      </c>
      <c r="L15" s="11">
        <v>5875.34</v>
      </c>
      <c r="M15" s="11">
        <v>5787.27</v>
      </c>
      <c r="N15" s="11">
        <v>4649.66</v>
      </c>
      <c r="O15" s="11">
        <v>4735.45</v>
      </c>
      <c r="P15" s="11">
        <v>4711.05</v>
      </c>
      <c r="Q15" s="11">
        <v>4889.25</v>
      </c>
      <c r="R15" s="27">
        <v>4927.8500000000004</v>
      </c>
    </row>
    <row r="16" spans="1:18" ht="30" customHeight="1" thickBot="1" x14ac:dyDescent="0.3">
      <c r="D16" s="56" t="s">
        <v>137</v>
      </c>
      <c r="E16" s="44" t="s">
        <v>73</v>
      </c>
      <c r="F16" s="28">
        <v>4783.3320000000003</v>
      </c>
      <c r="G16" s="28">
        <v>4893.0360000000001</v>
      </c>
      <c r="H16" s="28">
        <v>4848.8639999999996</v>
      </c>
      <c r="I16" s="28">
        <v>4925.4359999999997</v>
      </c>
      <c r="J16" s="28">
        <v>5194.5119999999997</v>
      </c>
      <c r="K16" s="28">
        <v>5484.2160000000003</v>
      </c>
      <c r="L16" s="28">
        <v>7050.4080000000004</v>
      </c>
      <c r="M16" s="28">
        <v>6944.7240000000002</v>
      </c>
      <c r="N16" s="28">
        <v>5579.5919999999996</v>
      </c>
      <c r="O16" s="28">
        <v>5682.54</v>
      </c>
      <c r="P16" s="28">
        <v>5653.26</v>
      </c>
      <c r="Q16" s="28">
        <v>5867.0999999999995</v>
      </c>
      <c r="R16" s="29">
        <v>5913.42</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19" spans="5:18" ht="15.75" x14ac:dyDescent="0.25">
      <c r="E19" s="221" t="s">
        <v>150</v>
      </c>
      <c r="F19" s="221"/>
      <c r="G19" s="221"/>
      <c r="H19" s="221"/>
      <c r="I19" s="221"/>
      <c r="J19" s="221"/>
      <c r="K19" s="221"/>
      <c r="L19" s="221"/>
      <c r="M19" s="221"/>
      <c r="N19" s="221"/>
      <c r="O19" s="221"/>
      <c r="P19" s="221"/>
    </row>
    <row r="79" ht="32.25" customHeight="1" x14ac:dyDescent="0.25"/>
    <row r="80" ht="32.25" customHeight="1" x14ac:dyDescent="0.25"/>
    <row r="83" ht="30" customHeight="1" x14ac:dyDescent="0.25"/>
    <row r="86" ht="21" customHeight="1" x14ac:dyDescent="0.25"/>
  </sheetData>
  <mergeCells count="7">
    <mergeCell ref="E19:P19"/>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S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9" x14ac:dyDescent="0.25">
      <c r="A1" s="199"/>
      <c r="B1" s="199"/>
      <c r="C1" s="199"/>
    </row>
    <row r="2" spans="1:19" ht="15.75" thickBot="1" x14ac:dyDescent="0.3"/>
    <row r="3" spans="1:19" ht="26.25" customHeight="1" thickBot="1" x14ac:dyDescent="0.35">
      <c r="F3" s="230" t="s">
        <v>118</v>
      </c>
      <c r="G3" s="231"/>
      <c r="H3" s="231"/>
      <c r="I3" s="231"/>
      <c r="J3" s="231"/>
      <c r="K3" s="231"/>
      <c r="L3" s="231"/>
      <c r="M3" s="231"/>
      <c r="N3" s="231"/>
      <c r="O3" s="231"/>
      <c r="P3" s="231"/>
      <c r="Q3" s="231"/>
      <c r="R3" s="231"/>
    </row>
    <row r="4" spans="1:19" ht="26.25" customHeight="1" thickBot="1" x14ac:dyDescent="0.3">
      <c r="E4" s="81"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9" ht="26.25" customHeight="1" x14ac:dyDescent="0.25">
      <c r="E5" s="55" t="s">
        <v>65</v>
      </c>
      <c r="F5" s="82">
        <v>738.02</v>
      </c>
      <c r="G5" s="83">
        <v>742.87</v>
      </c>
      <c r="H5" s="83">
        <v>745.07</v>
      </c>
      <c r="I5" s="83">
        <v>779.43</v>
      </c>
      <c r="J5" s="83">
        <v>836.83</v>
      </c>
      <c r="K5" s="83">
        <v>849.08</v>
      </c>
      <c r="L5" s="83">
        <v>810.81</v>
      </c>
      <c r="M5" s="83">
        <v>761.86</v>
      </c>
      <c r="N5" s="83">
        <v>826.7</v>
      </c>
      <c r="O5" s="83">
        <v>827.01</v>
      </c>
      <c r="P5" s="83">
        <v>886.17</v>
      </c>
      <c r="Q5" s="83">
        <v>910.91</v>
      </c>
      <c r="R5" s="84">
        <v>912.26</v>
      </c>
    </row>
    <row r="6" spans="1:19" ht="26.25" customHeight="1" x14ac:dyDescent="0.25">
      <c r="E6" s="43" t="s">
        <v>66</v>
      </c>
      <c r="F6" s="47">
        <v>192.1</v>
      </c>
      <c r="G6" s="33">
        <v>223.85</v>
      </c>
      <c r="H6" s="33">
        <v>215.21</v>
      </c>
      <c r="I6" s="33">
        <v>219.79</v>
      </c>
      <c r="J6" s="33">
        <v>180.95</v>
      </c>
      <c r="K6" s="33">
        <v>197.89</v>
      </c>
      <c r="L6" s="33">
        <v>194.02</v>
      </c>
      <c r="M6" s="33">
        <v>183.95</v>
      </c>
      <c r="N6" s="33">
        <v>187.86</v>
      </c>
      <c r="O6" s="33">
        <v>196.82</v>
      </c>
      <c r="P6" s="33">
        <v>211.86</v>
      </c>
      <c r="Q6" s="33">
        <v>206.26</v>
      </c>
      <c r="R6" s="34">
        <v>206.01</v>
      </c>
    </row>
    <row r="7" spans="1:19" ht="26.25" customHeight="1" x14ac:dyDescent="0.25">
      <c r="E7" s="43" t="s">
        <v>67</v>
      </c>
      <c r="F7" s="47">
        <v>728.44</v>
      </c>
      <c r="G7" s="33">
        <v>733.59</v>
      </c>
      <c r="H7" s="33">
        <v>738.96</v>
      </c>
      <c r="I7" s="33">
        <v>748.5</v>
      </c>
      <c r="J7" s="33">
        <v>757.71</v>
      </c>
      <c r="K7" s="33">
        <v>778.12</v>
      </c>
      <c r="L7" s="33">
        <v>795.6</v>
      </c>
      <c r="M7" s="33">
        <v>809.75</v>
      </c>
      <c r="N7" s="33">
        <v>820.54</v>
      </c>
      <c r="O7" s="33">
        <v>834.92</v>
      </c>
      <c r="P7" s="33">
        <v>837.8</v>
      </c>
      <c r="Q7" s="33">
        <v>852.79</v>
      </c>
      <c r="R7" s="34">
        <v>853.9</v>
      </c>
    </row>
    <row r="8" spans="1:19" ht="26.25" customHeight="1" x14ac:dyDescent="0.25">
      <c r="E8" s="43" t="s">
        <v>68</v>
      </c>
      <c r="F8" s="47">
        <v>1697.39</v>
      </c>
      <c r="G8" s="33">
        <v>1740.51</v>
      </c>
      <c r="H8" s="33">
        <v>1739.24</v>
      </c>
      <c r="I8" s="33">
        <v>1789.2</v>
      </c>
      <c r="J8" s="33">
        <v>1814.11</v>
      </c>
      <c r="K8" s="33">
        <v>1864.59</v>
      </c>
      <c r="L8" s="33">
        <v>1838.57</v>
      </c>
      <c r="M8" s="33">
        <v>1790.68</v>
      </c>
      <c r="N8" s="33">
        <v>1874.06</v>
      </c>
      <c r="O8" s="33">
        <v>1900.19</v>
      </c>
      <c r="P8" s="33">
        <v>1978.46</v>
      </c>
      <c r="Q8" s="33">
        <v>2014.17</v>
      </c>
      <c r="R8" s="34">
        <v>2018.96</v>
      </c>
    </row>
    <row r="9" spans="1:19" ht="26.25" customHeight="1" thickBot="1" x14ac:dyDescent="0.3">
      <c r="E9" s="44" t="s">
        <v>69</v>
      </c>
      <c r="F9" s="48">
        <v>2903.67</v>
      </c>
      <c r="G9" s="45">
        <v>2911.15</v>
      </c>
      <c r="H9" s="45">
        <v>2908.04</v>
      </c>
      <c r="I9" s="45">
        <v>2918.66</v>
      </c>
      <c r="J9" s="45">
        <v>2936.36</v>
      </c>
      <c r="K9" s="45">
        <v>2981.38</v>
      </c>
      <c r="L9" s="45">
        <v>3026.37</v>
      </c>
      <c r="M9" s="45">
        <v>3052.71</v>
      </c>
      <c r="N9" s="45">
        <v>3086.92</v>
      </c>
      <c r="O9" s="45">
        <v>3108.99</v>
      </c>
      <c r="P9" s="45">
        <v>3121.06</v>
      </c>
      <c r="Q9" s="45">
        <v>3142.24</v>
      </c>
      <c r="R9" s="46">
        <v>3170.41</v>
      </c>
      <c r="S9"/>
    </row>
    <row r="10" spans="1:19" ht="30" customHeight="1" thickBot="1" x14ac:dyDescent="0.3">
      <c r="E10" s="204" t="s">
        <v>138</v>
      </c>
      <c r="F10" s="213"/>
      <c r="G10" s="213"/>
      <c r="H10" s="213"/>
      <c r="I10" s="213"/>
      <c r="J10" s="213"/>
      <c r="K10" s="213"/>
      <c r="L10" s="213"/>
      <c r="M10" s="213"/>
      <c r="N10" s="213"/>
      <c r="O10" s="213"/>
      <c r="P10" s="213"/>
      <c r="Q10" s="213"/>
      <c r="R10" s="213"/>
    </row>
    <row r="11" spans="1:19" ht="30" customHeight="1" thickBot="1" x14ac:dyDescent="0.35">
      <c r="F11" s="227" t="s">
        <v>119</v>
      </c>
      <c r="G11" s="228"/>
      <c r="H11" s="228"/>
      <c r="I11" s="228"/>
      <c r="J11" s="228"/>
      <c r="K11" s="228"/>
      <c r="L11" s="228"/>
      <c r="M11" s="228"/>
      <c r="N11" s="228"/>
      <c r="O11" s="228"/>
      <c r="P11" s="228"/>
      <c r="Q11" s="228"/>
      <c r="R11" s="229"/>
    </row>
    <row r="12" spans="1:19" ht="30" customHeight="1" thickBot="1" x14ac:dyDescent="0.3">
      <c r="D12" s="61" t="s">
        <v>134</v>
      </c>
      <c r="E12" s="61"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c r="S12"/>
    </row>
    <row r="13" spans="1:19" ht="30" customHeight="1" x14ac:dyDescent="0.25">
      <c r="D13" s="200" t="s">
        <v>135</v>
      </c>
      <c r="E13" s="55" t="s">
        <v>70</v>
      </c>
      <c r="F13" s="49">
        <v>769.19</v>
      </c>
      <c r="G13" s="50">
        <v>785.66</v>
      </c>
      <c r="H13" s="50">
        <v>785.55</v>
      </c>
      <c r="I13" s="50">
        <v>806.47</v>
      </c>
      <c r="J13" s="50">
        <v>818.77</v>
      </c>
      <c r="K13" s="50">
        <v>840.84</v>
      </c>
      <c r="L13" s="50">
        <v>831.68</v>
      </c>
      <c r="M13" s="50">
        <v>815.29</v>
      </c>
      <c r="N13" s="50">
        <v>849.49</v>
      </c>
      <c r="O13" s="50">
        <v>856.82</v>
      </c>
      <c r="P13" s="50">
        <v>894.13</v>
      </c>
      <c r="Q13" s="50">
        <v>907.16</v>
      </c>
      <c r="R13" s="51">
        <v>907.44</v>
      </c>
    </row>
    <row r="14" spans="1:19" ht="30" customHeight="1" thickBot="1" x14ac:dyDescent="0.3">
      <c r="D14" s="201"/>
      <c r="E14" s="43" t="s">
        <v>71</v>
      </c>
      <c r="F14" s="47">
        <v>964.69</v>
      </c>
      <c r="G14" s="33">
        <v>984.81</v>
      </c>
      <c r="H14" s="33">
        <v>984.37</v>
      </c>
      <c r="I14" s="33">
        <v>1011.33</v>
      </c>
      <c r="J14" s="33">
        <v>1026.2</v>
      </c>
      <c r="K14" s="33">
        <v>1054.98</v>
      </c>
      <c r="L14" s="33">
        <v>1043.33</v>
      </c>
      <c r="M14" s="33">
        <v>1022.06</v>
      </c>
      <c r="N14" s="33">
        <v>1064.9000000000001</v>
      </c>
      <c r="O14" s="33">
        <v>1075.55</v>
      </c>
      <c r="P14" s="33">
        <v>1119.1300000000001</v>
      </c>
      <c r="Q14" s="33">
        <v>1137.3699999999999</v>
      </c>
      <c r="R14" s="34">
        <v>1149</v>
      </c>
    </row>
    <row r="15" spans="1:19" ht="30" customHeight="1" thickBot="1" x14ac:dyDescent="0.3">
      <c r="D15" s="56" t="s">
        <v>136</v>
      </c>
      <c r="E15" s="43" t="s">
        <v>72</v>
      </c>
      <c r="F15" s="47">
        <v>1697.39</v>
      </c>
      <c r="G15" s="33">
        <v>1740.51</v>
      </c>
      <c r="H15" s="33">
        <v>1739.24</v>
      </c>
      <c r="I15" s="33">
        <v>1789.2</v>
      </c>
      <c r="J15" s="33">
        <v>1814.11</v>
      </c>
      <c r="K15" s="33">
        <v>1864.59</v>
      </c>
      <c r="L15" s="33">
        <v>1838.57</v>
      </c>
      <c r="M15" s="33">
        <v>1790.68</v>
      </c>
      <c r="N15" s="33">
        <v>1874.06</v>
      </c>
      <c r="O15" s="33">
        <v>1900.19</v>
      </c>
      <c r="P15" s="33">
        <v>1978.46</v>
      </c>
      <c r="Q15" s="33">
        <v>2014.17</v>
      </c>
      <c r="R15" s="34">
        <v>2018.96</v>
      </c>
    </row>
    <row r="16" spans="1:19" ht="30" customHeight="1" thickBot="1" x14ac:dyDescent="0.3">
      <c r="D16" s="56" t="s">
        <v>137</v>
      </c>
      <c r="E16" s="44" t="s">
        <v>73</v>
      </c>
      <c r="F16" s="32">
        <v>2036.8679999999999</v>
      </c>
      <c r="G16" s="28">
        <v>2088.6120000000001</v>
      </c>
      <c r="H16" s="28">
        <v>2087.0879999999997</v>
      </c>
      <c r="I16" s="28">
        <v>2147.04</v>
      </c>
      <c r="J16" s="28">
        <v>2176.9319999999998</v>
      </c>
      <c r="K16" s="28">
        <v>2237.5079999999998</v>
      </c>
      <c r="L16" s="28">
        <v>2206.2839999999997</v>
      </c>
      <c r="M16" s="28">
        <v>2148.8159999999998</v>
      </c>
      <c r="N16" s="28">
        <v>2248.8719999999998</v>
      </c>
      <c r="O16" s="28">
        <v>2280.2280000000001</v>
      </c>
      <c r="P16" s="28">
        <v>2374.152</v>
      </c>
      <c r="Q16" s="28">
        <v>2417.0039999999999</v>
      </c>
      <c r="R16" s="29">
        <v>2422.752</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6" t="s">
        <v>120</v>
      </c>
      <c r="G3" s="206"/>
      <c r="H3" s="206"/>
      <c r="I3" s="206"/>
      <c r="J3" s="206"/>
      <c r="K3" s="206"/>
      <c r="L3" s="206"/>
      <c r="M3" s="206"/>
      <c r="N3" s="206"/>
      <c r="O3" s="206"/>
      <c r="P3" s="206"/>
      <c r="Q3" s="207"/>
      <c r="R3" s="207"/>
    </row>
    <row r="4" spans="1:18" ht="26.25" customHeight="1" thickBot="1" x14ac:dyDescent="0.3">
      <c r="E4" s="69" t="s">
        <v>61</v>
      </c>
      <c r="F4" s="70">
        <v>44440</v>
      </c>
      <c r="G4" s="70">
        <v>44470</v>
      </c>
      <c r="H4" s="70">
        <v>44501</v>
      </c>
      <c r="I4" s="70">
        <v>44531</v>
      </c>
      <c r="J4" s="70">
        <v>44562</v>
      </c>
      <c r="K4" s="70">
        <v>44593</v>
      </c>
      <c r="L4" s="70">
        <v>44621</v>
      </c>
      <c r="M4" s="70">
        <v>44652</v>
      </c>
      <c r="N4" s="70">
        <v>44682</v>
      </c>
      <c r="O4" s="71">
        <v>44713</v>
      </c>
      <c r="P4" s="71">
        <v>44743</v>
      </c>
      <c r="Q4" s="71">
        <v>44774</v>
      </c>
      <c r="R4" s="71">
        <v>44805</v>
      </c>
    </row>
    <row r="5" spans="1:18" ht="26.25" customHeight="1" x14ac:dyDescent="0.25">
      <c r="E5" s="55" t="s">
        <v>65</v>
      </c>
      <c r="F5" s="53">
        <v>1042.08</v>
      </c>
      <c r="G5" s="53">
        <v>1087.3399999999999</v>
      </c>
      <c r="H5" s="53">
        <v>1101.92</v>
      </c>
      <c r="I5" s="53">
        <v>1166.9000000000001</v>
      </c>
      <c r="J5" s="53">
        <v>943.11</v>
      </c>
      <c r="K5" s="53">
        <v>981.24</v>
      </c>
      <c r="L5" s="53">
        <v>916.5</v>
      </c>
      <c r="M5" s="53">
        <v>901.73</v>
      </c>
      <c r="N5" s="53">
        <v>952.91</v>
      </c>
      <c r="O5" s="53">
        <v>923.8</v>
      </c>
      <c r="P5" s="53">
        <v>996.95</v>
      </c>
      <c r="Q5" s="53">
        <v>1006.44</v>
      </c>
      <c r="R5" s="53">
        <v>1033.47</v>
      </c>
    </row>
    <row r="6" spans="1:18" ht="26.25" customHeight="1" x14ac:dyDescent="0.25">
      <c r="E6" s="43" t="s">
        <v>66</v>
      </c>
      <c r="F6" s="11">
        <v>844.95</v>
      </c>
      <c r="G6" s="11">
        <v>946.76</v>
      </c>
      <c r="H6" s="11">
        <v>833.69</v>
      </c>
      <c r="I6" s="11">
        <v>895.22</v>
      </c>
      <c r="J6" s="11">
        <v>974.42</v>
      </c>
      <c r="K6" s="11">
        <v>956.88</v>
      </c>
      <c r="L6" s="11">
        <v>980.4</v>
      </c>
      <c r="M6" s="11">
        <v>969.87</v>
      </c>
      <c r="N6" s="11">
        <v>928.23</v>
      </c>
      <c r="O6" s="11">
        <v>915.47</v>
      </c>
      <c r="P6" s="11">
        <v>1034.77</v>
      </c>
      <c r="Q6" s="11">
        <v>979.53</v>
      </c>
      <c r="R6" s="11">
        <v>979.51</v>
      </c>
    </row>
    <row r="7" spans="1:18" ht="26.25" customHeight="1" x14ac:dyDescent="0.25">
      <c r="E7" s="43" t="s">
        <v>67</v>
      </c>
      <c r="F7" s="11">
        <v>806.22</v>
      </c>
      <c r="G7" s="11">
        <v>812.32</v>
      </c>
      <c r="H7" s="11">
        <v>820.85</v>
      </c>
      <c r="I7" s="11">
        <v>822.17</v>
      </c>
      <c r="J7" s="11">
        <v>843.23</v>
      </c>
      <c r="K7" s="11">
        <v>865.81</v>
      </c>
      <c r="L7" s="11">
        <v>884.73</v>
      </c>
      <c r="M7" s="11">
        <v>902.09</v>
      </c>
      <c r="N7" s="11">
        <v>913.22</v>
      </c>
      <c r="O7" s="11">
        <v>930.11</v>
      </c>
      <c r="P7" s="11">
        <v>932.75</v>
      </c>
      <c r="Q7" s="11">
        <v>950.32</v>
      </c>
      <c r="R7" s="11">
        <v>948.67</v>
      </c>
    </row>
    <row r="8" spans="1:18" ht="26.25" customHeight="1" x14ac:dyDescent="0.25">
      <c r="E8" s="43" t="s">
        <v>68</v>
      </c>
      <c r="F8" s="11">
        <v>2714.24</v>
      </c>
      <c r="G8" s="11">
        <v>2868</v>
      </c>
      <c r="H8" s="11">
        <v>2775.81</v>
      </c>
      <c r="I8" s="11">
        <v>2902.39</v>
      </c>
      <c r="J8" s="11">
        <v>2778.76</v>
      </c>
      <c r="K8" s="11">
        <v>2818.77</v>
      </c>
      <c r="L8" s="11">
        <v>2801.57</v>
      </c>
      <c r="M8" s="11">
        <v>2791.83</v>
      </c>
      <c r="N8" s="11">
        <v>2808.77</v>
      </c>
      <c r="O8" s="11">
        <v>2787.21</v>
      </c>
      <c r="P8" s="11">
        <v>2986.65</v>
      </c>
      <c r="Q8" s="11">
        <v>2951.9</v>
      </c>
      <c r="R8" s="11">
        <v>2979.32</v>
      </c>
    </row>
    <row r="9" spans="1:18" ht="26.25" customHeight="1" thickBot="1" x14ac:dyDescent="0.3">
      <c r="E9" s="44" t="s">
        <v>69</v>
      </c>
      <c r="F9" s="28">
        <v>2590.09</v>
      </c>
      <c r="G9" s="28">
        <v>2596.7600000000002</v>
      </c>
      <c r="H9" s="28">
        <v>2593.9899999999998</v>
      </c>
      <c r="I9" s="28">
        <v>2603.46</v>
      </c>
      <c r="J9" s="28">
        <v>2619.25</v>
      </c>
      <c r="K9" s="28">
        <v>2659.41</v>
      </c>
      <c r="L9" s="28">
        <v>2699.47</v>
      </c>
      <c r="M9" s="28">
        <v>2723.03</v>
      </c>
      <c r="N9" s="28">
        <v>2753.55</v>
      </c>
      <c r="O9" s="28">
        <v>2773.24</v>
      </c>
      <c r="P9" s="28">
        <v>2784</v>
      </c>
      <c r="Q9" s="28">
        <v>2802.9</v>
      </c>
      <c r="R9" s="28">
        <v>2828.02</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77</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2">
        <v>44682</v>
      </c>
      <c r="O12" s="63">
        <v>44713</v>
      </c>
      <c r="P12" s="63">
        <v>44743</v>
      </c>
      <c r="Q12" s="63">
        <v>44774</v>
      </c>
      <c r="R12" s="64">
        <v>44805</v>
      </c>
    </row>
    <row r="13" spans="1:18" ht="30" customHeight="1" x14ac:dyDescent="0.25">
      <c r="D13" s="200" t="s">
        <v>135</v>
      </c>
      <c r="E13" s="55" t="s">
        <v>70</v>
      </c>
      <c r="F13" s="53">
        <v>1173.2</v>
      </c>
      <c r="G13" s="53">
        <v>1235.94</v>
      </c>
      <c r="H13" s="53">
        <v>1200.29</v>
      </c>
      <c r="I13" s="53">
        <v>1252.1099999999999</v>
      </c>
      <c r="J13" s="53">
        <v>1204.22</v>
      </c>
      <c r="K13" s="53">
        <v>1221.94</v>
      </c>
      <c r="L13" s="53">
        <v>1215.9000000000001</v>
      </c>
      <c r="M13" s="53">
        <v>1212.81</v>
      </c>
      <c r="N13" s="53">
        <v>1219.94</v>
      </c>
      <c r="O13" s="53">
        <v>1212.49</v>
      </c>
      <c r="P13" s="53">
        <v>1293.01</v>
      </c>
      <c r="Q13" s="53">
        <v>1303.53</v>
      </c>
      <c r="R13" s="53">
        <v>1316.79</v>
      </c>
    </row>
    <row r="14" spans="1:18" ht="30" customHeight="1" thickBot="1" x14ac:dyDescent="0.3">
      <c r="D14" s="201"/>
      <c r="E14" s="43" t="s">
        <v>71</v>
      </c>
      <c r="F14" s="11">
        <v>1474.14</v>
      </c>
      <c r="G14" s="11">
        <v>1551.81</v>
      </c>
      <c r="H14" s="11">
        <v>1507.63</v>
      </c>
      <c r="I14" s="11">
        <v>1574.14</v>
      </c>
      <c r="J14" s="11">
        <v>1513.73</v>
      </c>
      <c r="K14" s="11">
        <v>1536.68</v>
      </c>
      <c r="L14" s="11">
        <v>1527.93</v>
      </c>
      <c r="M14" s="11">
        <v>1525</v>
      </c>
      <c r="N14" s="11">
        <v>1534.44</v>
      </c>
      <c r="O14" s="11">
        <v>1524.79</v>
      </c>
      <c r="P14" s="11">
        <v>1625.8</v>
      </c>
      <c r="Q14" s="11">
        <v>1638.87</v>
      </c>
      <c r="R14" s="11">
        <v>1655.76</v>
      </c>
    </row>
    <row r="15" spans="1:18" ht="30" customHeight="1" thickBot="1" x14ac:dyDescent="0.3">
      <c r="D15" s="56" t="s">
        <v>136</v>
      </c>
      <c r="E15" s="43" t="s">
        <v>72</v>
      </c>
      <c r="F15" s="11">
        <v>2714.24</v>
      </c>
      <c r="G15" s="11">
        <v>2868</v>
      </c>
      <c r="H15" s="11">
        <v>2775.81</v>
      </c>
      <c r="I15" s="11">
        <v>2902.39</v>
      </c>
      <c r="J15" s="11">
        <v>2778.76</v>
      </c>
      <c r="K15" s="11">
        <v>2818.77</v>
      </c>
      <c r="L15" s="11">
        <v>2801.57</v>
      </c>
      <c r="M15" s="11">
        <v>2791.83</v>
      </c>
      <c r="N15" s="11">
        <v>2808.77</v>
      </c>
      <c r="O15" s="11">
        <v>2787.21</v>
      </c>
      <c r="P15" s="11">
        <v>2986.65</v>
      </c>
      <c r="Q15" s="11">
        <v>2951.9</v>
      </c>
      <c r="R15" s="11">
        <f>+R8</f>
        <v>2979.32</v>
      </c>
    </row>
    <row r="16" spans="1:18" ht="30" customHeight="1" thickBot="1" x14ac:dyDescent="0.3">
      <c r="D16" s="56" t="s">
        <v>137</v>
      </c>
      <c r="E16" s="44" t="s">
        <v>73</v>
      </c>
      <c r="F16" s="28">
        <v>3257.0879999999997</v>
      </c>
      <c r="G16" s="28">
        <v>3441.6</v>
      </c>
      <c r="H16" s="28">
        <v>3330.9719999999998</v>
      </c>
      <c r="I16" s="28">
        <v>3482.8679999999999</v>
      </c>
      <c r="J16" s="28">
        <v>3334.5120000000002</v>
      </c>
      <c r="K16" s="28">
        <v>3382.5239999999999</v>
      </c>
      <c r="L16" s="28">
        <v>3361.884</v>
      </c>
      <c r="M16" s="28">
        <v>3350.1959999999999</v>
      </c>
      <c r="N16" s="28">
        <v>3370.5239999999999</v>
      </c>
      <c r="O16" s="28">
        <v>3344.652</v>
      </c>
      <c r="P16" s="28">
        <v>3583.98</v>
      </c>
      <c r="Q16" s="28">
        <v>3542.28</v>
      </c>
      <c r="R16" s="28">
        <f>+R15*1.2</f>
        <v>3575.1840000000002</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2"/>
  <sheetViews>
    <sheetView zoomScale="110" zoomScaleNormal="110" workbookViewId="0"/>
  </sheetViews>
  <sheetFormatPr baseColWidth="10" defaultRowHeight="15" x14ac:dyDescent="0.2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18" t="s">
        <v>8</v>
      </c>
    </row>
    <row r="10" spans="2:4" ht="15.75" thickBot="1" x14ac:dyDescent="0.3">
      <c r="B10" s="24"/>
      <c r="C10" s="21"/>
      <c r="D10" s="119"/>
    </row>
    <row r="11" spans="2:4" ht="119.25" customHeight="1" x14ac:dyDescent="0.25">
      <c r="B11" s="122" t="s">
        <v>9</v>
      </c>
      <c r="C11" s="20" t="s">
        <v>48</v>
      </c>
      <c r="D11" s="118" t="s">
        <v>10</v>
      </c>
    </row>
    <row r="12" spans="2:4" ht="15.75" thickBot="1" x14ac:dyDescent="0.3">
      <c r="B12" s="123"/>
      <c r="C12" s="21"/>
      <c r="D12" s="119"/>
    </row>
    <row r="13" spans="2:4" ht="74.25" customHeight="1" x14ac:dyDescent="0.25">
      <c r="B13" s="116" t="s">
        <v>11</v>
      </c>
      <c r="C13" s="20" t="s">
        <v>47</v>
      </c>
      <c r="D13" s="118" t="s">
        <v>12</v>
      </c>
    </row>
    <row r="14" spans="2:4" ht="15.75" thickBot="1" x14ac:dyDescent="0.3">
      <c r="B14" s="124"/>
      <c r="C14" s="21"/>
      <c r="D14" s="119"/>
    </row>
    <row r="15" spans="2:4" ht="96.75" customHeight="1" x14ac:dyDescent="0.25">
      <c r="B15" s="124"/>
      <c r="C15" s="20" t="s">
        <v>46</v>
      </c>
      <c r="D15" s="118" t="s">
        <v>13</v>
      </c>
    </row>
    <row r="16" spans="2:4" ht="15.75" thickBot="1" x14ac:dyDescent="0.3">
      <c r="B16" s="117"/>
      <c r="C16" s="21"/>
      <c r="D16" s="119"/>
    </row>
    <row r="17" spans="2:4" ht="220.5" customHeight="1" x14ac:dyDescent="0.25">
      <c r="B17" s="122" t="s">
        <v>14</v>
      </c>
      <c r="C17" s="20" t="s">
        <v>45</v>
      </c>
      <c r="D17" s="118" t="s">
        <v>15</v>
      </c>
    </row>
    <row r="18" spans="2:4" ht="15.75" thickBot="1" x14ac:dyDescent="0.3">
      <c r="B18" s="123"/>
      <c r="C18" s="21"/>
      <c r="D18" s="119"/>
    </row>
    <row r="19" spans="2:4" ht="75" customHeight="1" x14ac:dyDescent="0.25">
      <c r="B19" s="116" t="s">
        <v>16</v>
      </c>
      <c r="C19" s="20" t="s">
        <v>44</v>
      </c>
      <c r="D19" s="118" t="s">
        <v>17</v>
      </c>
    </row>
    <row r="20" spans="2:4" ht="15" customHeight="1" thickBot="1" x14ac:dyDescent="0.3">
      <c r="B20" s="117"/>
      <c r="C20" s="21"/>
      <c r="D20" s="119"/>
    </row>
    <row r="21" spans="2:4" ht="74.25" customHeight="1" x14ac:dyDescent="0.25">
      <c r="B21" s="122" t="s">
        <v>18</v>
      </c>
      <c r="C21" s="20" t="s">
        <v>43</v>
      </c>
      <c r="D21" s="118" t="s">
        <v>19</v>
      </c>
    </row>
    <row r="22" spans="2:4" ht="15.75" thickBot="1" x14ac:dyDescent="0.3">
      <c r="B22" s="123"/>
      <c r="C22" s="21"/>
      <c r="D22" s="119"/>
    </row>
    <row r="23" spans="2:4" ht="198" customHeight="1" x14ac:dyDescent="0.25">
      <c r="B23" s="116" t="s">
        <v>20</v>
      </c>
      <c r="C23" s="20" t="s">
        <v>42</v>
      </c>
      <c r="D23" s="118" t="s">
        <v>53</v>
      </c>
    </row>
    <row r="24" spans="2:4" ht="15.75" thickBot="1" x14ac:dyDescent="0.3">
      <c r="B24" s="117"/>
      <c r="C24" s="21"/>
      <c r="D24" s="119"/>
    </row>
    <row r="25" spans="2:4" ht="119.25" customHeight="1" x14ac:dyDescent="0.25">
      <c r="B25" s="122" t="s">
        <v>21</v>
      </c>
      <c r="C25" s="20" t="s">
        <v>41</v>
      </c>
      <c r="D25" s="118" t="s">
        <v>22</v>
      </c>
    </row>
    <row r="26" spans="2:4" ht="15.75" thickBot="1" x14ac:dyDescent="0.3">
      <c r="B26" s="123"/>
      <c r="C26" s="21"/>
      <c r="D26" s="119"/>
    </row>
    <row r="27" spans="2:4" ht="153" customHeight="1" x14ac:dyDescent="0.25">
      <c r="B27" s="116" t="s">
        <v>23</v>
      </c>
      <c r="C27" s="20" t="s">
        <v>40</v>
      </c>
      <c r="D27" s="118" t="s">
        <v>24</v>
      </c>
    </row>
    <row r="28" spans="2:4" ht="15.75" thickBot="1" x14ac:dyDescent="0.3">
      <c r="B28" s="117"/>
      <c r="C28" s="21"/>
      <c r="D28" s="119"/>
    </row>
    <row r="29" spans="2:4" ht="130.5" customHeight="1" x14ac:dyDescent="0.25">
      <c r="B29" s="116" t="s">
        <v>25</v>
      </c>
      <c r="C29" s="20" t="s">
        <v>145</v>
      </c>
      <c r="D29" s="118" t="s">
        <v>26</v>
      </c>
    </row>
    <row r="30" spans="2:4" ht="15.75" thickBot="1" x14ac:dyDescent="0.3">
      <c r="B30" s="117"/>
      <c r="C30" s="21"/>
      <c r="D30" s="119"/>
    </row>
    <row r="31" spans="2:4" ht="130.5" customHeight="1" x14ac:dyDescent="0.25">
      <c r="B31" s="116" t="s">
        <v>27</v>
      </c>
      <c r="C31" s="20" t="s">
        <v>39</v>
      </c>
      <c r="D31" s="118" t="s">
        <v>28</v>
      </c>
    </row>
    <row r="32" spans="2:4" ht="15.75" thickBot="1" x14ac:dyDescent="0.3">
      <c r="B32" s="117"/>
      <c r="C32" s="21"/>
      <c r="D32" s="119"/>
    </row>
    <row r="33" spans="2:4" ht="175.5" customHeight="1" x14ac:dyDescent="0.25">
      <c r="B33" s="122" t="s">
        <v>29</v>
      </c>
      <c r="C33" s="20" t="s">
        <v>146</v>
      </c>
      <c r="D33" s="118" t="s">
        <v>30</v>
      </c>
    </row>
    <row r="34" spans="2:4" ht="15.75" thickBot="1" x14ac:dyDescent="0.3">
      <c r="B34" s="123"/>
      <c r="C34" s="21"/>
      <c r="D34" s="119"/>
    </row>
    <row r="35" spans="2:4" ht="34.5" thickBot="1" x14ac:dyDescent="0.3">
      <c r="B35" s="122" t="s">
        <v>31</v>
      </c>
      <c r="C35" s="22" t="s">
        <v>32</v>
      </c>
      <c r="D35" s="22" t="s">
        <v>33</v>
      </c>
    </row>
    <row r="36" spans="2:4" ht="23.25" thickBot="1" x14ac:dyDescent="0.3">
      <c r="B36" s="123"/>
      <c r="C36" s="22" t="s">
        <v>34</v>
      </c>
      <c r="D36" s="22" t="s">
        <v>35</v>
      </c>
    </row>
    <row r="37" spans="2:4" ht="96.75" customHeight="1" x14ac:dyDescent="0.25">
      <c r="B37" s="116" t="s">
        <v>36</v>
      </c>
      <c r="C37" s="20" t="s">
        <v>38</v>
      </c>
      <c r="D37" s="118" t="s">
        <v>37</v>
      </c>
    </row>
    <row r="38" spans="2:4" ht="15.75" thickBot="1" x14ac:dyDescent="0.3">
      <c r="B38" s="117"/>
      <c r="C38" s="21"/>
      <c r="D38" s="119"/>
    </row>
    <row r="39" spans="2:4" ht="63.75" customHeight="1" x14ac:dyDescent="0.25">
      <c r="B39" s="116" t="s">
        <v>50</v>
      </c>
      <c r="C39" s="120" t="s">
        <v>51</v>
      </c>
      <c r="D39" s="118" t="s">
        <v>52</v>
      </c>
    </row>
    <row r="40" spans="2:4" ht="15.75" thickBot="1" x14ac:dyDescent="0.3">
      <c r="B40" s="117"/>
      <c r="C40" s="121"/>
      <c r="D40" s="119"/>
    </row>
    <row r="52" ht="15" customHeight="1" x14ac:dyDescent="0.25"/>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39:B40"/>
    <mergeCell ref="D39:D40"/>
    <mergeCell ref="C39:C40"/>
    <mergeCell ref="B33:B34"/>
    <mergeCell ref="D33:D34"/>
    <mergeCell ref="B35:B36"/>
    <mergeCell ref="B37:B38"/>
    <mergeCell ref="D37:D38"/>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199"/>
      <c r="B1" s="199"/>
      <c r="C1" s="199"/>
    </row>
    <row r="3" spans="1:18" ht="26.25" customHeight="1" thickBot="1" x14ac:dyDescent="0.4">
      <c r="F3" s="232" t="s">
        <v>147</v>
      </c>
      <c r="G3" s="232"/>
      <c r="H3" s="232"/>
      <c r="I3" s="232"/>
      <c r="J3" s="232"/>
      <c r="K3" s="232"/>
      <c r="L3" s="232"/>
      <c r="M3" s="232"/>
      <c r="N3" s="232"/>
      <c r="O3" s="232"/>
      <c r="P3" s="232"/>
      <c r="Q3" s="232"/>
      <c r="R3" s="232"/>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row>
    <row r="5" spans="1:18" ht="26.25" customHeight="1" x14ac:dyDescent="0.25">
      <c r="E5" s="55" t="s">
        <v>65</v>
      </c>
      <c r="F5" s="53">
        <v>1042.08</v>
      </c>
      <c r="G5" s="53">
        <v>1087.3399999999999</v>
      </c>
      <c r="H5" s="53">
        <v>1101.92</v>
      </c>
      <c r="I5" s="53">
        <v>1166.9000000000001</v>
      </c>
      <c r="J5" s="53">
        <v>943.11</v>
      </c>
      <c r="K5" s="53">
        <v>981.24</v>
      </c>
      <c r="L5" s="53">
        <v>916.5</v>
      </c>
      <c r="M5" s="53">
        <v>901.73</v>
      </c>
      <c r="N5" s="53">
        <v>952.91</v>
      </c>
      <c r="O5" s="53">
        <v>923.8</v>
      </c>
      <c r="P5" s="53">
        <v>996.95</v>
      </c>
      <c r="Q5" s="54">
        <v>1006.44</v>
      </c>
      <c r="R5" s="54">
        <v>1033.47</v>
      </c>
    </row>
    <row r="6" spans="1:18" ht="26.25" customHeight="1" x14ac:dyDescent="0.25">
      <c r="E6" s="43" t="s">
        <v>66</v>
      </c>
      <c r="F6" s="11">
        <v>844.95</v>
      </c>
      <c r="G6" s="11">
        <v>946.76</v>
      </c>
      <c r="H6" s="11">
        <v>833.69</v>
      </c>
      <c r="I6" s="11">
        <v>895.22</v>
      </c>
      <c r="J6" s="11">
        <v>974.42</v>
      </c>
      <c r="K6" s="11">
        <v>956.88</v>
      </c>
      <c r="L6" s="11">
        <v>980.4</v>
      </c>
      <c r="M6" s="11">
        <v>969.87</v>
      </c>
      <c r="N6" s="11">
        <v>928.23</v>
      </c>
      <c r="O6" s="11">
        <v>915.47</v>
      </c>
      <c r="P6" s="11">
        <v>1034.77</v>
      </c>
      <c r="Q6" s="27">
        <v>979.53</v>
      </c>
      <c r="R6" s="27">
        <v>979.51</v>
      </c>
    </row>
    <row r="7" spans="1:18" ht="26.25" customHeight="1" x14ac:dyDescent="0.25">
      <c r="E7" s="43" t="s">
        <v>67</v>
      </c>
      <c r="F7" s="11">
        <v>806.22</v>
      </c>
      <c r="G7" s="11">
        <v>812.32</v>
      </c>
      <c r="H7" s="11">
        <v>820.85</v>
      </c>
      <c r="I7" s="11">
        <v>822.17</v>
      </c>
      <c r="J7" s="11">
        <v>843.23</v>
      </c>
      <c r="K7" s="11">
        <v>865.81</v>
      </c>
      <c r="L7" s="11">
        <v>884.73</v>
      </c>
      <c r="M7" s="11">
        <v>902.09</v>
      </c>
      <c r="N7" s="11">
        <v>913.22</v>
      </c>
      <c r="O7" s="11">
        <v>930.11</v>
      </c>
      <c r="P7" s="11">
        <v>932.75</v>
      </c>
      <c r="Q7" s="27">
        <v>950.32</v>
      </c>
      <c r="R7" s="27">
        <v>948.67</v>
      </c>
    </row>
    <row r="8" spans="1:18" ht="26.25" customHeight="1" x14ac:dyDescent="0.25">
      <c r="E8" s="43" t="s">
        <v>68</v>
      </c>
      <c r="F8" s="11">
        <v>2714.24</v>
      </c>
      <c r="G8" s="11">
        <v>2868</v>
      </c>
      <c r="H8" s="11">
        <v>2775.81</v>
      </c>
      <c r="I8" s="11">
        <v>2902.39</v>
      </c>
      <c r="J8" s="11">
        <v>2778.76</v>
      </c>
      <c r="K8" s="11">
        <v>2818.77</v>
      </c>
      <c r="L8" s="11">
        <v>2801.57</v>
      </c>
      <c r="M8" s="11">
        <v>2791.83</v>
      </c>
      <c r="N8" s="11">
        <v>2808.77</v>
      </c>
      <c r="O8" s="11">
        <v>2787.21</v>
      </c>
      <c r="P8" s="11">
        <v>2986.65</v>
      </c>
      <c r="Q8" s="27">
        <v>2951.9</v>
      </c>
      <c r="R8" s="27">
        <v>948.67</v>
      </c>
    </row>
    <row r="9" spans="1:18" ht="26.25" customHeight="1" thickBot="1" x14ac:dyDescent="0.3">
      <c r="E9" s="44" t="s">
        <v>69</v>
      </c>
      <c r="F9" s="28">
        <v>3496.87</v>
      </c>
      <c r="G9" s="28">
        <v>3505.88</v>
      </c>
      <c r="H9" s="28">
        <v>3502.14</v>
      </c>
      <c r="I9" s="28">
        <v>3514.92</v>
      </c>
      <c r="J9" s="28">
        <v>3536.24</v>
      </c>
      <c r="K9" s="28">
        <v>3590.47</v>
      </c>
      <c r="L9" s="28">
        <v>3644.55</v>
      </c>
      <c r="M9" s="28">
        <v>3676.36</v>
      </c>
      <c r="N9" s="28">
        <v>3717.56</v>
      </c>
      <c r="O9" s="28">
        <v>3744.14</v>
      </c>
      <c r="P9" s="28">
        <v>3758.68</v>
      </c>
      <c r="Q9" s="29">
        <v>3784.18</v>
      </c>
      <c r="R9" s="29">
        <v>3818.11</v>
      </c>
    </row>
    <row r="10" spans="1:18" ht="30" customHeight="1" thickBot="1" x14ac:dyDescent="0.3">
      <c r="E10" s="204" t="s">
        <v>138</v>
      </c>
      <c r="F10" s="204"/>
      <c r="G10" s="204"/>
      <c r="H10" s="204"/>
      <c r="I10" s="204"/>
      <c r="J10" s="204"/>
      <c r="K10" s="204"/>
      <c r="L10" s="204"/>
      <c r="M10" s="204"/>
      <c r="N10" s="204"/>
      <c r="O10" s="204"/>
      <c r="P10" s="204"/>
      <c r="Q10" s="204"/>
    </row>
    <row r="11" spans="1:18" ht="30" customHeight="1" thickBot="1" x14ac:dyDescent="0.4">
      <c r="F11" s="223" t="s">
        <v>148</v>
      </c>
      <c r="G11" s="224"/>
      <c r="H11" s="224"/>
      <c r="I11" s="224"/>
      <c r="J11" s="224"/>
      <c r="K11" s="224"/>
      <c r="L11" s="224"/>
      <c r="M11" s="224"/>
      <c r="N11" s="224"/>
      <c r="O11" s="224"/>
      <c r="P11" s="224"/>
      <c r="Q11" s="224"/>
      <c r="R11" s="225"/>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3">
        <v>44805</v>
      </c>
    </row>
    <row r="13" spans="1:18" ht="30" customHeight="1" x14ac:dyDescent="0.25">
      <c r="D13" s="200" t="s">
        <v>135</v>
      </c>
      <c r="E13" s="55" t="s">
        <v>70</v>
      </c>
      <c r="F13" s="53">
        <v>1197.3900000000001</v>
      </c>
      <c r="G13" s="53">
        <v>1261.5999999999999</v>
      </c>
      <c r="H13" s="53">
        <v>1228.8499999999999</v>
      </c>
      <c r="I13" s="53">
        <v>1284.1400000000001</v>
      </c>
      <c r="J13" s="53">
        <v>1226.5899999999999</v>
      </c>
      <c r="K13" s="53">
        <v>1249.45</v>
      </c>
      <c r="L13" s="53">
        <v>1237.5</v>
      </c>
      <c r="M13" s="53">
        <v>1235.4100000000001</v>
      </c>
      <c r="N13" s="53">
        <v>1246.07</v>
      </c>
      <c r="O13" s="53">
        <v>1235.97</v>
      </c>
      <c r="P13" s="53">
        <v>1319.23</v>
      </c>
      <c r="Q13" s="54">
        <v>1329.81</v>
      </c>
      <c r="R13" s="54">
        <v>1343.51</v>
      </c>
    </row>
    <row r="14" spans="1:18" ht="30" customHeight="1" thickBot="1" x14ac:dyDescent="0.3">
      <c r="D14" s="201"/>
      <c r="E14" s="43" t="s">
        <v>71</v>
      </c>
      <c r="F14" s="11">
        <v>1494.42</v>
      </c>
      <c r="G14" s="11">
        <v>1571.71</v>
      </c>
      <c r="H14" s="11">
        <v>1531.43</v>
      </c>
      <c r="I14" s="11">
        <v>1600.54</v>
      </c>
      <c r="J14" s="11">
        <v>1530.96</v>
      </c>
      <c r="K14" s="11">
        <v>1558.47</v>
      </c>
      <c r="L14" s="11">
        <v>1544.26</v>
      </c>
      <c r="M14" s="11">
        <v>1539.57</v>
      </c>
      <c r="N14" s="11">
        <v>1555.19</v>
      </c>
      <c r="O14" s="11">
        <v>1541.14</v>
      </c>
      <c r="P14" s="11">
        <v>1647.13</v>
      </c>
      <c r="Q14" s="27">
        <v>1660.43</v>
      </c>
      <c r="R14" s="27">
        <v>1677.21</v>
      </c>
    </row>
    <row r="15" spans="1:18" ht="30" customHeight="1" thickBot="1" x14ac:dyDescent="0.3">
      <c r="D15" s="56" t="s">
        <v>136</v>
      </c>
      <c r="E15" s="43" t="s">
        <v>72</v>
      </c>
      <c r="F15" s="11">
        <v>2714.24</v>
      </c>
      <c r="G15" s="11">
        <v>2868</v>
      </c>
      <c r="H15" s="11">
        <v>2775.81</v>
      </c>
      <c r="I15" s="11">
        <v>2902.39</v>
      </c>
      <c r="J15" s="11">
        <v>2778.76</v>
      </c>
      <c r="K15" s="11">
        <v>2818.77</v>
      </c>
      <c r="L15" s="11">
        <v>2801.57</v>
      </c>
      <c r="M15" s="11">
        <v>2791.83</v>
      </c>
      <c r="N15" s="11">
        <v>2808.77</v>
      </c>
      <c r="O15" s="11">
        <v>2787.21</v>
      </c>
      <c r="P15" s="11">
        <v>2986.65</v>
      </c>
      <c r="Q15" s="27">
        <v>2951.9</v>
      </c>
      <c r="R15" s="27">
        <v>948.67</v>
      </c>
    </row>
    <row r="16" spans="1:18" ht="30" customHeight="1" thickBot="1" x14ac:dyDescent="0.3">
      <c r="D16" s="56" t="s">
        <v>137</v>
      </c>
      <c r="E16" s="44" t="s">
        <v>73</v>
      </c>
      <c r="F16" s="28">
        <v>3257.0879999999997</v>
      </c>
      <c r="G16" s="28">
        <v>3441.6</v>
      </c>
      <c r="H16" s="28">
        <v>3330.9719999999998</v>
      </c>
      <c r="I16" s="28">
        <v>3482.8679999999999</v>
      </c>
      <c r="J16" s="28">
        <v>3334.5120000000002</v>
      </c>
      <c r="K16" s="28">
        <v>3382.5239999999999</v>
      </c>
      <c r="L16" s="28">
        <v>3361.884</v>
      </c>
      <c r="M16" s="28">
        <v>3350.1959999999999</v>
      </c>
      <c r="N16" s="28">
        <v>3370.5239999999999</v>
      </c>
      <c r="O16" s="28">
        <v>3344.652</v>
      </c>
      <c r="P16" s="28">
        <v>3583.98</v>
      </c>
      <c r="Q16" s="29">
        <v>3542.28</v>
      </c>
      <c r="R16" s="29">
        <v>1033.1016299999999</v>
      </c>
    </row>
    <row r="17" spans="5:17" ht="23.25" customHeight="1" x14ac:dyDescent="0.25">
      <c r="E17" s="208" t="s">
        <v>139</v>
      </c>
      <c r="F17" s="208"/>
      <c r="G17" s="208"/>
      <c r="H17" s="208"/>
      <c r="I17" s="208"/>
      <c r="J17" s="208"/>
      <c r="K17" s="208"/>
      <c r="L17" s="208"/>
      <c r="M17" s="208"/>
      <c r="N17" s="208"/>
      <c r="O17" s="208"/>
      <c r="P17" s="208"/>
      <c r="Q17" s="208"/>
    </row>
    <row r="18" spans="5:17" x14ac:dyDescent="0.25">
      <c r="E18" s="209"/>
      <c r="F18" s="209"/>
      <c r="G18" s="209"/>
      <c r="H18" s="209"/>
      <c r="I18" s="209"/>
      <c r="J18" s="209"/>
      <c r="K18" s="209"/>
      <c r="L18" s="209"/>
      <c r="M18" s="209"/>
      <c r="N18" s="209"/>
      <c r="O18" s="209"/>
      <c r="P18" s="209"/>
      <c r="Q18" s="209"/>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11:R11"/>
    <mergeCell ref="F3:R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199"/>
      <c r="B1" s="199"/>
      <c r="C1" s="199"/>
    </row>
    <row r="2" spans="1:18" ht="15.75" thickBot="1" x14ac:dyDescent="0.3"/>
    <row r="3" spans="1:18" ht="26.25" customHeight="1" thickBot="1" x14ac:dyDescent="0.4">
      <c r="F3" s="223" t="s">
        <v>121</v>
      </c>
      <c r="G3" s="224"/>
      <c r="H3" s="224"/>
      <c r="I3" s="224"/>
      <c r="J3" s="224"/>
      <c r="K3" s="224"/>
      <c r="L3" s="224"/>
      <c r="M3" s="224"/>
      <c r="N3" s="224"/>
      <c r="O3" s="224"/>
      <c r="P3" s="224"/>
      <c r="Q3" s="224"/>
      <c r="R3" s="225"/>
    </row>
    <row r="4" spans="1:18" ht="26.25" customHeight="1" thickBot="1" x14ac:dyDescent="0.3">
      <c r="E4" s="81" t="s">
        <v>61</v>
      </c>
      <c r="F4" s="65">
        <v>44440</v>
      </c>
      <c r="G4" s="62">
        <v>44470</v>
      </c>
      <c r="H4" s="62">
        <v>44501</v>
      </c>
      <c r="I4" s="62">
        <v>44531</v>
      </c>
      <c r="J4" s="62">
        <v>44562</v>
      </c>
      <c r="K4" s="62">
        <v>44593</v>
      </c>
      <c r="L4" s="62">
        <v>44621</v>
      </c>
      <c r="M4" s="62">
        <v>44652</v>
      </c>
      <c r="N4" s="63">
        <v>44682</v>
      </c>
      <c r="O4" s="63">
        <v>44713</v>
      </c>
      <c r="P4" s="63">
        <v>44743</v>
      </c>
      <c r="Q4" s="63">
        <v>44774</v>
      </c>
      <c r="R4" s="63">
        <v>44805</v>
      </c>
    </row>
    <row r="5" spans="1:18" ht="26.25" customHeight="1" x14ac:dyDescent="0.25">
      <c r="E5" s="55" t="s">
        <v>65</v>
      </c>
      <c r="F5" s="52">
        <v>991.84</v>
      </c>
      <c r="G5" s="53">
        <v>972.39</v>
      </c>
      <c r="H5" s="53">
        <v>975.82</v>
      </c>
      <c r="I5" s="53">
        <v>1035.51</v>
      </c>
      <c r="J5" s="53">
        <v>1074.01</v>
      </c>
      <c r="K5" s="53">
        <v>1053.67</v>
      </c>
      <c r="L5" s="53">
        <v>1042.54</v>
      </c>
      <c r="M5" s="53">
        <v>992.34</v>
      </c>
      <c r="N5" s="53">
        <v>1058.95</v>
      </c>
      <c r="O5" s="53">
        <v>1032.1500000000001</v>
      </c>
      <c r="P5" s="53">
        <v>1084.04</v>
      </c>
      <c r="Q5" s="54">
        <v>1170.8399999999999</v>
      </c>
      <c r="R5" s="54">
        <v>1170.8399999999999</v>
      </c>
    </row>
    <row r="6" spans="1:18" ht="26.25" customHeight="1" x14ac:dyDescent="0.25">
      <c r="E6" s="43" t="s">
        <v>66</v>
      </c>
      <c r="F6" s="31">
        <v>482.61</v>
      </c>
      <c r="G6" s="11">
        <v>484.65</v>
      </c>
      <c r="H6" s="11">
        <v>464.35</v>
      </c>
      <c r="I6" s="11">
        <v>482.73</v>
      </c>
      <c r="J6" s="11">
        <v>426.57</v>
      </c>
      <c r="K6" s="11">
        <v>485.05</v>
      </c>
      <c r="L6" s="11">
        <v>472.76</v>
      </c>
      <c r="M6" s="11">
        <v>442.65</v>
      </c>
      <c r="N6" s="11">
        <v>456.78</v>
      </c>
      <c r="O6" s="11">
        <v>433.82</v>
      </c>
      <c r="P6" s="11">
        <v>455.47</v>
      </c>
      <c r="Q6" s="27">
        <v>455.02</v>
      </c>
      <c r="R6" s="27">
        <v>455.02</v>
      </c>
    </row>
    <row r="7" spans="1:18" ht="26.25" customHeight="1" x14ac:dyDescent="0.25">
      <c r="E7" s="43" t="s">
        <v>67</v>
      </c>
      <c r="F7" s="31">
        <v>375.5</v>
      </c>
      <c r="G7" s="11">
        <v>375.5</v>
      </c>
      <c r="H7" s="11">
        <v>375.5</v>
      </c>
      <c r="I7" s="11">
        <v>375.5</v>
      </c>
      <c r="J7" s="11">
        <v>396.6</v>
      </c>
      <c r="K7" s="11">
        <v>396.6</v>
      </c>
      <c r="L7" s="11">
        <v>396.6</v>
      </c>
      <c r="M7" s="11">
        <v>396.6</v>
      </c>
      <c r="N7" s="11">
        <v>396.6</v>
      </c>
      <c r="O7" s="11">
        <v>396.6</v>
      </c>
      <c r="P7" s="11">
        <v>396.6</v>
      </c>
      <c r="Q7" s="27">
        <v>396.6</v>
      </c>
      <c r="R7" s="27">
        <v>396.6</v>
      </c>
    </row>
    <row r="8" spans="1:18" ht="26.25" customHeight="1" x14ac:dyDescent="0.25">
      <c r="E8" s="43" t="s">
        <v>68</v>
      </c>
      <c r="F8" s="31">
        <v>1939.48</v>
      </c>
      <c r="G8" s="11">
        <v>1922.44</v>
      </c>
      <c r="H8" s="11">
        <v>1904.78</v>
      </c>
      <c r="I8" s="11">
        <v>1983.18</v>
      </c>
      <c r="J8" s="11">
        <v>1991.19</v>
      </c>
      <c r="K8" s="11">
        <v>2029.87</v>
      </c>
      <c r="L8" s="11">
        <v>2006.27</v>
      </c>
      <c r="M8" s="11">
        <v>1925.89</v>
      </c>
      <c r="N8" s="11">
        <v>2006.32</v>
      </c>
      <c r="O8" s="11">
        <v>1956.87</v>
      </c>
      <c r="P8" s="11">
        <v>2033.52</v>
      </c>
      <c r="Q8" s="27">
        <v>2121.38</v>
      </c>
      <c r="R8" s="27">
        <v>2121.38</v>
      </c>
    </row>
    <row r="9" spans="1:18" ht="26.25" customHeight="1" thickBot="1" x14ac:dyDescent="0.3">
      <c r="E9" s="44" t="s">
        <v>69</v>
      </c>
      <c r="F9" s="32">
        <v>3217.28</v>
      </c>
      <c r="G9" s="28">
        <v>3225.57</v>
      </c>
      <c r="H9" s="28">
        <v>3222.12</v>
      </c>
      <c r="I9" s="28">
        <v>3233.89</v>
      </c>
      <c r="J9" s="28">
        <v>3253.5</v>
      </c>
      <c r="K9" s="28">
        <v>3303.39</v>
      </c>
      <c r="L9" s="28">
        <v>3353.15</v>
      </c>
      <c r="M9" s="28">
        <v>3382.42</v>
      </c>
      <c r="N9" s="28">
        <v>3420.32</v>
      </c>
      <c r="O9" s="28">
        <v>3444.78</v>
      </c>
      <c r="P9" s="28">
        <v>3458.15</v>
      </c>
      <c r="Q9" s="29">
        <v>3481.62</v>
      </c>
      <c r="R9" s="29">
        <v>3481.62</v>
      </c>
    </row>
    <row r="10" spans="1:18" ht="30" customHeight="1" thickBot="1" x14ac:dyDescent="0.3">
      <c r="E10" s="204" t="s">
        <v>138</v>
      </c>
      <c r="F10" s="204"/>
      <c r="G10" s="204"/>
      <c r="H10" s="204"/>
      <c r="I10" s="204"/>
      <c r="J10" s="204"/>
      <c r="K10" s="204"/>
      <c r="L10" s="204"/>
      <c r="M10" s="204"/>
      <c r="N10" s="204"/>
      <c r="O10" s="204"/>
      <c r="P10" s="204"/>
      <c r="Q10" s="204"/>
    </row>
    <row r="11" spans="1:18" ht="30" customHeight="1" thickBot="1" x14ac:dyDescent="0.4">
      <c r="F11" s="223" t="s">
        <v>101</v>
      </c>
      <c r="G11" s="224"/>
      <c r="H11" s="224"/>
      <c r="I11" s="224"/>
      <c r="J11" s="224"/>
      <c r="K11" s="224"/>
      <c r="L11" s="224"/>
      <c r="M11" s="224"/>
      <c r="N11" s="224"/>
      <c r="O11" s="224"/>
      <c r="P11" s="224"/>
      <c r="Q11" s="224"/>
      <c r="R11" s="225"/>
    </row>
    <row r="12" spans="1:18" ht="30" customHeight="1" thickBot="1" x14ac:dyDescent="0.3">
      <c r="D12" s="61" t="s">
        <v>134</v>
      </c>
      <c r="E12" s="88" t="s">
        <v>100</v>
      </c>
      <c r="F12" s="65">
        <v>44440</v>
      </c>
      <c r="G12" s="62">
        <v>44470</v>
      </c>
      <c r="H12" s="62">
        <v>44501</v>
      </c>
      <c r="I12" s="62">
        <v>44531</v>
      </c>
      <c r="J12" s="62">
        <v>44562</v>
      </c>
      <c r="K12" s="62">
        <v>44593</v>
      </c>
      <c r="L12" s="62">
        <v>44621</v>
      </c>
      <c r="M12" s="62">
        <v>44652</v>
      </c>
      <c r="N12" s="63">
        <v>44682</v>
      </c>
      <c r="O12" s="63">
        <v>44713</v>
      </c>
      <c r="P12" s="63">
        <v>44743</v>
      </c>
      <c r="Q12" s="64">
        <v>44774</v>
      </c>
      <c r="R12" s="63">
        <v>44805</v>
      </c>
    </row>
    <row r="13" spans="1:18" ht="30" customHeight="1" x14ac:dyDescent="0.25">
      <c r="D13" s="200" t="s">
        <v>135</v>
      </c>
      <c r="E13" s="55" t="s">
        <v>70</v>
      </c>
      <c r="F13" s="52">
        <v>881.58</v>
      </c>
      <c r="G13" s="53">
        <v>877.63</v>
      </c>
      <c r="H13" s="53">
        <v>867.65</v>
      </c>
      <c r="I13" s="53">
        <v>902.63</v>
      </c>
      <c r="J13" s="53">
        <v>904.05</v>
      </c>
      <c r="K13" s="53">
        <v>927.29</v>
      </c>
      <c r="L13" s="53">
        <v>917.57</v>
      </c>
      <c r="M13" s="53">
        <v>884.99</v>
      </c>
      <c r="N13" s="53">
        <v>919.5</v>
      </c>
      <c r="O13" s="53">
        <v>898.69</v>
      </c>
      <c r="P13" s="53">
        <v>931.44</v>
      </c>
      <c r="Q13" s="54">
        <v>964.95</v>
      </c>
      <c r="R13" s="54">
        <v>964.95</v>
      </c>
    </row>
    <row r="14" spans="1:18" ht="30" customHeight="1" thickBot="1" x14ac:dyDescent="0.3">
      <c r="D14" s="201"/>
      <c r="E14" s="43" t="s">
        <v>71</v>
      </c>
      <c r="F14" s="31">
        <v>1106.3599999999999</v>
      </c>
      <c r="G14" s="11">
        <v>1103.17</v>
      </c>
      <c r="H14" s="11">
        <v>1090.23</v>
      </c>
      <c r="I14" s="11">
        <v>1134.54</v>
      </c>
      <c r="J14" s="11">
        <v>1141.94</v>
      </c>
      <c r="K14" s="11">
        <v>1165.44</v>
      </c>
      <c r="L14" s="11">
        <v>1153.6500000000001</v>
      </c>
      <c r="M14" s="11">
        <v>1111.99</v>
      </c>
      <c r="N14" s="11">
        <v>1155.3900000000001</v>
      </c>
      <c r="O14" s="11">
        <v>1129.49</v>
      </c>
      <c r="P14" s="11">
        <v>1170.6300000000001</v>
      </c>
      <c r="Q14" s="27">
        <v>1212.0999999999999</v>
      </c>
      <c r="R14" s="27">
        <v>1212.0999999999999</v>
      </c>
    </row>
    <row r="15" spans="1:18" ht="30" customHeight="1" thickBot="1" x14ac:dyDescent="0.3">
      <c r="D15" s="56" t="s">
        <v>136</v>
      </c>
      <c r="E15" s="43" t="s">
        <v>72</v>
      </c>
      <c r="F15" s="31">
        <v>1939.48</v>
      </c>
      <c r="G15" s="11">
        <v>1922.44</v>
      </c>
      <c r="H15" s="11">
        <v>1904.78</v>
      </c>
      <c r="I15" s="11">
        <v>1983.18</v>
      </c>
      <c r="J15" s="11">
        <v>1991.19</v>
      </c>
      <c r="K15" s="11">
        <v>2029.87</v>
      </c>
      <c r="L15" s="11">
        <v>2006.27</v>
      </c>
      <c r="M15" s="11">
        <v>1925.89</v>
      </c>
      <c r="N15" s="11">
        <v>2006.32</v>
      </c>
      <c r="O15" s="11">
        <v>1956.87</v>
      </c>
      <c r="P15" s="11">
        <v>2033.52</v>
      </c>
      <c r="Q15" s="27">
        <v>2121.38</v>
      </c>
      <c r="R15" s="27">
        <v>2121.38</v>
      </c>
    </row>
    <row r="16" spans="1:18" ht="30" customHeight="1" thickBot="1" x14ac:dyDescent="0.3">
      <c r="D16" s="56" t="s">
        <v>137</v>
      </c>
      <c r="E16" s="44" t="s">
        <v>73</v>
      </c>
      <c r="F16" s="32">
        <v>2327.3759999999997</v>
      </c>
      <c r="G16" s="28">
        <v>2306.9279999999999</v>
      </c>
      <c r="H16" s="28">
        <v>2285.7359999999999</v>
      </c>
      <c r="I16" s="28">
        <v>2379.8159999999998</v>
      </c>
      <c r="J16" s="28">
        <v>2389.4279999999999</v>
      </c>
      <c r="K16" s="28">
        <v>2435.8439999999996</v>
      </c>
      <c r="L16" s="28">
        <v>2407.5239999999999</v>
      </c>
      <c r="M16" s="28">
        <v>2311.0680000000002</v>
      </c>
      <c r="N16" s="28">
        <v>2407.5839999999998</v>
      </c>
      <c r="O16" s="28">
        <v>2348.2439999999997</v>
      </c>
      <c r="P16" s="28">
        <v>2440.2239999999997</v>
      </c>
      <c r="Q16" s="29">
        <v>2545.6559999999999</v>
      </c>
      <c r="R16" s="29">
        <v>2545.6559999999999</v>
      </c>
    </row>
    <row r="17" spans="5:17" ht="15" customHeight="1" x14ac:dyDescent="0.25">
      <c r="E17" s="208" t="s">
        <v>139</v>
      </c>
      <c r="F17" s="208"/>
      <c r="G17" s="208"/>
      <c r="H17" s="208"/>
      <c r="I17" s="208"/>
      <c r="J17" s="208"/>
      <c r="K17" s="208"/>
      <c r="L17" s="208"/>
      <c r="M17" s="208"/>
      <c r="N17" s="208"/>
      <c r="O17" s="208"/>
      <c r="P17" s="208"/>
      <c r="Q17" s="208"/>
    </row>
    <row r="18" spans="5:17" ht="21.75" customHeight="1" x14ac:dyDescent="0.25">
      <c r="E18" s="209"/>
      <c r="F18" s="209"/>
      <c r="G18" s="209"/>
      <c r="H18" s="209"/>
      <c r="I18" s="209"/>
      <c r="J18" s="209"/>
      <c r="K18" s="209"/>
      <c r="L18" s="209"/>
      <c r="M18" s="209"/>
      <c r="N18" s="209"/>
      <c r="O18" s="209"/>
      <c r="P18" s="209"/>
      <c r="Q18" s="209"/>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23" t="s">
        <v>122</v>
      </c>
      <c r="G3" s="224"/>
      <c r="H3" s="224"/>
      <c r="I3" s="224"/>
      <c r="J3" s="224"/>
      <c r="K3" s="224"/>
      <c r="L3" s="224"/>
      <c r="M3" s="224"/>
      <c r="N3" s="224"/>
      <c r="O3" s="224"/>
      <c r="P3" s="224"/>
      <c r="Q3" s="224"/>
      <c r="R3" s="225"/>
    </row>
    <row r="4" spans="1:18" ht="26.25" customHeight="1" thickBot="1" x14ac:dyDescent="0.3">
      <c r="E4" s="81"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8" ht="26.25" customHeight="1" x14ac:dyDescent="0.25">
      <c r="E5" s="55" t="s">
        <v>65</v>
      </c>
      <c r="F5" s="82">
        <v>1042.08</v>
      </c>
      <c r="G5" s="83">
        <v>1087.3399999999999</v>
      </c>
      <c r="H5" s="83">
        <v>1101.92</v>
      </c>
      <c r="I5" s="83">
        <v>1166.9000000000001</v>
      </c>
      <c r="J5" s="83">
        <v>943.11</v>
      </c>
      <c r="K5" s="83">
        <v>981.24</v>
      </c>
      <c r="L5" s="83">
        <v>916.5</v>
      </c>
      <c r="M5" s="83">
        <v>901.73</v>
      </c>
      <c r="N5" s="83">
        <v>952.91</v>
      </c>
      <c r="O5" s="83">
        <v>923.8</v>
      </c>
      <c r="P5" s="83">
        <v>996.95</v>
      </c>
      <c r="Q5" s="83">
        <v>1006.44</v>
      </c>
      <c r="R5" s="84">
        <v>1033.47</v>
      </c>
    </row>
    <row r="6" spans="1:18" ht="26.25" customHeight="1" x14ac:dyDescent="0.25">
      <c r="E6" s="43" t="s">
        <v>66</v>
      </c>
      <c r="F6" s="47">
        <v>844.95</v>
      </c>
      <c r="G6" s="33">
        <v>946.76</v>
      </c>
      <c r="H6" s="33">
        <v>833.69</v>
      </c>
      <c r="I6" s="33">
        <v>895.22</v>
      </c>
      <c r="J6" s="33">
        <v>974.42</v>
      </c>
      <c r="K6" s="33">
        <v>956.88</v>
      </c>
      <c r="L6" s="33">
        <v>980.4</v>
      </c>
      <c r="M6" s="33">
        <v>969.87</v>
      </c>
      <c r="N6" s="33">
        <v>928.23</v>
      </c>
      <c r="O6" s="33">
        <v>915.47</v>
      </c>
      <c r="P6" s="33">
        <v>1034.77</v>
      </c>
      <c r="Q6" s="33">
        <v>979.53</v>
      </c>
      <c r="R6" s="34">
        <v>979.51</v>
      </c>
    </row>
    <row r="7" spans="1:18" ht="26.25" customHeight="1" x14ac:dyDescent="0.25">
      <c r="E7" s="43" t="s">
        <v>67</v>
      </c>
      <c r="F7" s="47">
        <v>806.22</v>
      </c>
      <c r="G7" s="33">
        <v>812.32</v>
      </c>
      <c r="H7" s="33">
        <v>820.85</v>
      </c>
      <c r="I7" s="33">
        <v>822.17</v>
      </c>
      <c r="J7" s="33">
        <v>843.23</v>
      </c>
      <c r="K7" s="33">
        <v>865.81</v>
      </c>
      <c r="L7" s="33">
        <v>884.73</v>
      </c>
      <c r="M7" s="33">
        <v>902.09</v>
      </c>
      <c r="N7" s="33">
        <v>913.22</v>
      </c>
      <c r="O7" s="33">
        <v>930.11</v>
      </c>
      <c r="P7" s="33">
        <v>932.75</v>
      </c>
      <c r="Q7" s="33">
        <v>950.32</v>
      </c>
      <c r="R7" s="34">
        <v>948.67</v>
      </c>
    </row>
    <row r="8" spans="1:18" ht="26.25" customHeight="1" x14ac:dyDescent="0.25">
      <c r="E8" s="43" t="s">
        <v>68</v>
      </c>
      <c r="F8" s="47">
        <v>2714.24</v>
      </c>
      <c r="G8" s="33">
        <v>2868</v>
      </c>
      <c r="H8" s="33">
        <v>2775.81</v>
      </c>
      <c r="I8" s="33">
        <v>2902.39</v>
      </c>
      <c r="J8" s="33">
        <v>2778.76</v>
      </c>
      <c r="K8" s="33">
        <v>2818.77</v>
      </c>
      <c r="L8" s="33">
        <v>2801.57</v>
      </c>
      <c r="M8" s="33">
        <v>2791.83</v>
      </c>
      <c r="N8" s="33">
        <v>2808.77</v>
      </c>
      <c r="O8" s="33">
        <v>2787.21</v>
      </c>
      <c r="P8" s="33">
        <v>2986.65</v>
      </c>
      <c r="Q8" s="33">
        <v>2951.9</v>
      </c>
      <c r="R8" s="34">
        <v>2979.32</v>
      </c>
    </row>
    <row r="9" spans="1:18" ht="26.25" customHeight="1" thickBot="1" x14ac:dyDescent="0.3">
      <c r="E9" s="44" t="s">
        <v>69</v>
      </c>
      <c r="F9" s="48">
        <v>2412.83</v>
      </c>
      <c r="G9" s="45">
        <v>2419.0500000000002</v>
      </c>
      <c r="H9" s="45">
        <v>2416.46</v>
      </c>
      <c r="I9" s="45">
        <v>2425.2800000000002</v>
      </c>
      <c r="J9" s="45">
        <v>2439.9899999999998</v>
      </c>
      <c r="K9" s="45">
        <v>2477.41</v>
      </c>
      <c r="L9" s="45">
        <v>2514.73</v>
      </c>
      <c r="M9" s="45">
        <v>2536.6799999999998</v>
      </c>
      <c r="N9" s="45">
        <v>2565.1</v>
      </c>
      <c r="O9" s="45">
        <v>2583.44</v>
      </c>
      <c r="P9" s="45">
        <v>2593.4699999999998</v>
      </c>
      <c r="Q9" s="45">
        <v>2611.0700000000002</v>
      </c>
      <c r="R9" s="46">
        <v>1711.26</v>
      </c>
    </row>
    <row r="10" spans="1:18" ht="30" customHeight="1" thickBot="1" x14ac:dyDescent="0.3">
      <c r="E10" s="204" t="s">
        <v>138</v>
      </c>
      <c r="F10" s="213"/>
      <c r="G10" s="213"/>
      <c r="H10" s="213"/>
      <c r="I10" s="213"/>
      <c r="J10" s="213"/>
      <c r="K10" s="213"/>
      <c r="L10" s="213"/>
      <c r="M10" s="213"/>
      <c r="N10" s="213"/>
      <c r="O10" s="213"/>
      <c r="P10" s="213"/>
      <c r="Q10" s="213"/>
      <c r="R10" s="213"/>
    </row>
    <row r="11" spans="1:18" ht="30" customHeight="1" thickBot="1" x14ac:dyDescent="0.4">
      <c r="F11" s="223" t="s">
        <v>88</v>
      </c>
      <c r="G11" s="224"/>
      <c r="H11" s="224"/>
      <c r="I11" s="224"/>
      <c r="J11" s="224"/>
      <c r="K11" s="224"/>
      <c r="L11" s="224"/>
      <c r="M11" s="224"/>
      <c r="N11" s="224"/>
      <c r="O11" s="224"/>
      <c r="P11" s="224"/>
      <c r="Q11" s="224"/>
      <c r="R11" s="225"/>
    </row>
    <row r="12" spans="1:18" ht="30" customHeight="1" thickBot="1" x14ac:dyDescent="0.3">
      <c r="D12" s="61" t="s">
        <v>134</v>
      </c>
      <c r="E12" s="88"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row>
    <row r="13" spans="1:18" ht="30" customHeight="1" x14ac:dyDescent="0.25">
      <c r="D13" s="200" t="s">
        <v>135</v>
      </c>
      <c r="E13" s="55" t="s">
        <v>70</v>
      </c>
      <c r="F13" s="82">
        <v>1136.98</v>
      </c>
      <c r="G13" s="83">
        <v>1201.56</v>
      </c>
      <c r="H13" s="83">
        <v>1166.33</v>
      </c>
      <c r="I13" s="83">
        <v>1217.71</v>
      </c>
      <c r="J13" s="83">
        <v>1165.24</v>
      </c>
      <c r="K13" s="83">
        <v>1183.47</v>
      </c>
      <c r="L13" s="83">
        <v>1176.21</v>
      </c>
      <c r="M13" s="83">
        <v>1171.3599999999999</v>
      </c>
      <c r="N13" s="83">
        <v>1180.6099999999999</v>
      </c>
      <c r="O13" s="83">
        <v>1172.01</v>
      </c>
      <c r="P13" s="83">
        <v>1250.9000000000001</v>
      </c>
      <c r="Q13" s="83">
        <v>1261.02</v>
      </c>
      <c r="R13" s="84">
        <v>1273.99</v>
      </c>
    </row>
    <row r="14" spans="1:18" ht="30" customHeight="1" thickBot="1" x14ac:dyDescent="0.3">
      <c r="D14" s="201"/>
      <c r="E14" s="43" t="s">
        <v>71</v>
      </c>
      <c r="F14" s="47">
        <v>1419.13</v>
      </c>
      <c r="G14" s="33">
        <v>1499.22</v>
      </c>
      <c r="H14" s="33">
        <v>1455.42</v>
      </c>
      <c r="I14" s="33">
        <v>1520.34</v>
      </c>
      <c r="J14" s="33">
        <v>1454.81</v>
      </c>
      <c r="K14" s="33">
        <v>1477.36</v>
      </c>
      <c r="L14" s="33">
        <v>1468.38</v>
      </c>
      <c r="M14" s="33">
        <v>1462.31</v>
      </c>
      <c r="N14" s="33">
        <v>1473.74</v>
      </c>
      <c r="O14" s="33">
        <v>1463.23</v>
      </c>
      <c r="P14" s="33">
        <v>1561.56</v>
      </c>
      <c r="Q14" s="33">
        <v>1574.02</v>
      </c>
      <c r="R14" s="34">
        <v>1590.22</v>
      </c>
    </row>
    <row r="15" spans="1:18" ht="30" customHeight="1" thickBot="1" x14ac:dyDescent="0.3">
      <c r="D15" s="56" t="s">
        <v>136</v>
      </c>
      <c r="E15" s="43" t="s">
        <v>72</v>
      </c>
      <c r="F15" s="47">
        <v>2714.24</v>
      </c>
      <c r="G15" s="33">
        <v>2868</v>
      </c>
      <c r="H15" s="33">
        <v>2775.81</v>
      </c>
      <c r="I15" s="33">
        <v>2902.39</v>
      </c>
      <c r="J15" s="33">
        <v>2778.76</v>
      </c>
      <c r="K15" s="33">
        <v>2818.77</v>
      </c>
      <c r="L15" s="33">
        <v>2801.57</v>
      </c>
      <c r="M15" s="33">
        <v>2791.83</v>
      </c>
      <c r="N15" s="33">
        <v>2808.77</v>
      </c>
      <c r="O15" s="33">
        <v>2787.21</v>
      </c>
      <c r="P15" s="33">
        <v>2986.65</v>
      </c>
      <c r="Q15" s="33">
        <v>2951.9</v>
      </c>
      <c r="R15" s="34">
        <v>2979.32</v>
      </c>
    </row>
    <row r="16" spans="1:18" ht="30" customHeight="1" thickBot="1" x14ac:dyDescent="0.3">
      <c r="D16" s="56" t="s">
        <v>137</v>
      </c>
      <c r="E16" s="44" t="s">
        <v>73</v>
      </c>
      <c r="F16" s="32">
        <v>3257.0879999999997</v>
      </c>
      <c r="G16" s="28">
        <v>3441.6</v>
      </c>
      <c r="H16" s="28">
        <v>3330.9719999999998</v>
      </c>
      <c r="I16" s="28">
        <v>3482.8679999999999</v>
      </c>
      <c r="J16" s="28">
        <v>3334.5120000000002</v>
      </c>
      <c r="K16" s="28">
        <v>3382.5239999999999</v>
      </c>
      <c r="L16" s="28">
        <v>3361.884</v>
      </c>
      <c r="M16" s="28">
        <v>3350.1959999999999</v>
      </c>
      <c r="N16" s="28">
        <v>3370.5239999999999</v>
      </c>
      <c r="O16" s="28">
        <v>3344.652</v>
      </c>
      <c r="P16" s="28">
        <v>3583.98</v>
      </c>
      <c r="Q16" s="28">
        <v>3542.28</v>
      </c>
      <c r="R16" s="29">
        <v>3575.1840000000002</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199"/>
      <c r="B1" s="199"/>
      <c r="C1" s="199"/>
    </row>
    <row r="3" spans="1:18" ht="26.25" customHeight="1" thickBot="1" x14ac:dyDescent="0.4">
      <c r="F3" s="232" t="s">
        <v>123</v>
      </c>
      <c r="G3" s="232"/>
      <c r="H3" s="232"/>
      <c r="I3" s="232"/>
      <c r="J3" s="232"/>
      <c r="K3" s="232"/>
      <c r="L3" s="232"/>
      <c r="M3" s="232"/>
      <c r="N3" s="232"/>
      <c r="O3" s="232"/>
      <c r="P3" s="232"/>
      <c r="Q3" s="232"/>
      <c r="R3" s="232"/>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93">
        <v>44774</v>
      </c>
      <c r="R4" s="96">
        <v>44805</v>
      </c>
    </row>
    <row r="5" spans="1:18" ht="26.25" customHeight="1" x14ac:dyDescent="0.25">
      <c r="E5" s="55" t="s">
        <v>65</v>
      </c>
      <c r="F5" s="97">
        <v>985</v>
      </c>
      <c r="G5" s="98">
        <v>1027</v>
      </c>
      <c r="H5" s="98">
        <v>1014</v>
      </c>
      <c r="I5" s="98">
        <v>1055</v>
      </c>
      <c r="J5" s="98">
        <v>964</v>
      </c>
      <c r="K5" s="98">
        <v>994</v>
      </c>
      <c r="L5" s="98">
        <v>885</v>
      </c>
      <c r="M5" s="98">
        <v>885</v>
      </c>
      <c r="N5" s="98">
        <v>940</v>
      </c>
      <c r="O5" s="98">
        <v>940</v>
      </c>
      <c r="P5" s="98">
        <v>1034</v>
      </c>
      <c r="Q5" s="99">
        <v>1101</v>
      </c>
      <c r="R5" s="100">
        <v>1089</v>
      </c>
    </row>
    <row r="6" spans="1:18" ht="26.25" customHeight="1" x14ac:dyDescent="0.25">
      <c r="E6" s="43" t="s">
        <v>66</v>
      </c>
      <c r="F6" s="101">
        <v>299</v>
      </c>
      <c r="G6" s="40">
        <v>312</v>
      </c>
      <c r="H6" s="40">
        <v>309</v>
      </c>
      <c r="I6" s="40">
        <v>314</v>
      </c>
      <c r="J6" s="40">
        <v>336</v>
      </c>
      <c r="K6" s="40">
        <v>346</v>
      </c>
      <c r="L6" s="40">
        <v>310</v>
      </c>
      <c r="M6" s="40">
        <v>310</v>
      </c>
      <c r="N6" s="40">
        <v>329</v>
      </c>
      <c r="O6" s="40">
        <v>329</v>
      </c>
      <c r="P6" s="40">
        <v>369</v>
      </c>
      <c r="Q6" s="102">
        <v>396</v>
      </c>
      <c r="R6" s="103">
        <v>392</v>
      </c>
    </row>
    <row r="7" spans="1:18" ht="26.25" customHeight="1" x14ac:dyDescent="0.25">
      <c r="E7" s="43" t="s">
        <v>67</v>
      </c>
      <c r="F7" s="101">
        <v>715</v>
      </c>
      <c r="G7" s="40">
        <v>720</v>
      </c>
      <c r="H7" s="40">
        <v>728</v>
      </c>
      <c r="I7" s="40">
        <v>729</v>
      </c>
      <c r="J7" s="40">
        <v>747</v>
      </c>
      <c r="K7" s="40">
        <v>762</v>
      </c>
      <c r="L7" s="40">
        <v>778</v>
      </c>
      <c r="M7" s="40">
        <v>778</v>
      </c>
      <c r="N7" s="40">
        <v>802</v>
      </c>
      <c r="O7" s="40">
        <v>802</v>
      </c>
      <c r="P7" s="40">
        <v>818</v>
      </c>
      <c r="Q7" s="102">
        <v>834</v>
      </c>
      <c r="R7" s="103">
        <v>833</v>
      </c>
    </row>
    <row r="8" spans="1:18" ht="26.25" customHeight="1" x14ac:dyDescent="0.25">
      <c r="E8" s="43" t="s">
        <v>68</v>
      </c>
      <c r="F8" s="101">
        <v>2033.13</v>
      </c>
      <c r="G8" s="40">
        <v>2094.69</v>
      </c>
      <c r="H8" s="40">
        <v>2075.09</v>
      </c>
      <c r="I8" s="40">
        <v>2113.12</v>
      </c>
      <c r="J8" s="40">
        <v>2058.4699999999998</v>
      </c>
      <c r="K8" s="40">
        <v>2107.04</v>
      </c>
      <c r="L8" s="40">
        <v>1971.08</v>
      </c>
      <c r="M8" s="40">
        <v>1971.08</v>
      </c>
      <c r="N8" s="40">
        <v>2084.5100000000002</v>
      </c>
      <c r="O8" s="40">
        <v>2084.5100000000002</v>
      </c>
      <c r="P8" s="40">
        <v>2244.9</v>
      </c>
      <c r="Q8" s="102">
        <v>2355.1</v>
      </c>
      <c r="R8" s="103">
        <v>2345.5300000000002</v>
      </c>
    </row>
    <row r="9" spans="1:18" ht="26.25" customHeight="1" thickBot="1" x14ac:dyDescent="0.3">
      <c r="E9" s="44" t="s">
        <v>69</v>
      </c>
      <c r="F9" s="104">
        <v>2597</v>
      </c>
      <c r="G9" s="104">
        <v>2603</v>
      </c>
      <c r="H9" s="104">
        <v>2613</v>
      </c>
      <c r="I9" s="104">
        <v>2610</v>
      </c>
      <c r="J9" s="104">
        <v>2626</v>
      </c>
      <c r="K9" s="104">
        <v>2666</v>
      </c>
      <c r="L9" s="104">
        <v>2706</v>
      </c>
      <c r="M9" s="104">
        <v>2706</v>
      </c>
      <c r="N9" s="104">
        <v>2761</v>
      </c>
      <c r="O9" s="104">
        <v>2761</v>
      </c>
      <c r="P9" s="104">
        <v>2791</v>
      </c>
      <c r="Q9" s="105">
        <v>2810</v>
      </c>
      <c r="R9" s="106">
        <v>2835</v>
      </c>
    </row>
    <row r="10" spans="1:18" ht="30" customHeight="1" x14ac:dyDescent="0.25">
      <c r="E10" s="204" t="s">
        <v>138</v>
      </c>
      <c r="F10" s="235"/>
      <c r="G10" s="235"/>
      <c r="H10" s="235"/>
      <c r="I10" s="235"/>
      <c r="J10" s="235"/>
      <c r="K10" s="235"/>
      <c r="L10" s="235"/>
      <c r="M10" s="235"/>
      <c r="N10" s="235"/>
      <c r="O10" s="235"/>
      <c r="P10" s="235"/>
      <c r="Q10" s="235"/>
    </row>
    <row r="11" spans="1:18" ht="30" customHeight="1" thickBot="1" x14ac:dyDescent="0.4">
      <c r="F11" s="217" t="s">
        <v>102</v>
      </c>
      <c r="G11" s="217"/>
      <c r="H11" s="217"/>
      <c r="I11" s="217"/>
      <c r="J11" s="217"/>
      <c r="K11" s="217"/>
      <c r="L11" s="217"/>
      <c r="M11" s="217"/>
      <c r="N11" s="217"/>
      <c r="O11" s="217"/>
      <c r="P11" s="217"/>
      <c r="Q11" s="217"/>
      <c r="R11" s="233"/>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94">
        <v>44774</v>
      </c>
      <c r="R12" s="96">
        <v>44805</v>
      </c>
    </row>
    <row r="13" spans="1:18" ht="30" customHeight="1" x14ac:dyDescent="0.25">
      <c r="D13" s="200" t="s">
        <v>135</v>
      </c>
      <c r="E13" s="55" t="s">
        <v>70</v>
      </c>
      <c r="F13" s="52">
        <v>892.2</v>
      </c>
      <c r="G13" s="53">
        <v>916.65</v>
      </c>
      <c r="H13" s="53">
        <v>911.95</v>
      </c>
      <c r="I13" s="53">
        <v>925.76</v>
      </c>
      <c r="J13" s="53">
        <v>906.06</v>
      </c>
      <c r="K13" s="53">
        <v>926.6</v>
      </c>
      <c r="L13" s="53">
        <v>873.25</v>
      </c>
      <c r="M13" s="53">
        <v>873.25</v>
      </c>
      <c r="N13" s="53">
        <v>920.85</v>
      </c>
      <c r="O13" s="53">
        <v>920.85</v>
      </c>
      <c r="P13" s="53">
        <v>986.73</v>
      </c>
      <c r="Q13" s="90">
        <v>1035.1300000000001</v>
      </c>
      <c r="R13" s="54">
        <v>1026.99</v>
      </c>
    </row>
    <row r="14" spans="1:18" ht="30" customHeight="1" thickBot="1" x14ac:dyDescent="0.3">
      <c r="D14" s="201"/>
      <c r="E14" s="43" t="s">
        <v>71</v>
      </c>
      <c r="F14" s="31">
        <v>1114.46</v>
      </c>
      <c r="G14" s="11">
        <v>1145.1300000000001</v>
      </c>
      <c r="H14" s="11">
        <v>1138.82</v>
      </c>
      <c r="I14" s="11">
        <v>1156.56</v>
      </c>
      <c r="J14" s="11">
        <v>1131.99</v>
      </c>
      <c r="K14" s="11">
        <v>1158.1600000000001</v>
      </c>
      <c r="L14" s="11">
        <v>1091.56</v>
      </c>
      <c r="M14" s="11">
        <v>1091.56</v>
      </c>
      <c r="N14" s="11">
        <v>1151.33</v>
      </c>
      <c r="O14" s="11">
        <v>1151.33</v>
      </c>
      <c r="P14" s="11">
        <v>1232.8699999999999</v>
      </c>
      <c r="Q14" s="91">
        <v>1293.3900000000001</v>
      </c>
      <c r="R14" s="27">
        <v>1283.72</v>
      </c>
    </row>
    <row r="15" spans="1:18" ht="30" customHeight="1" thickBot="1" x14ac:dyDescent="0.3">
      <c r="D15" s="56" t="s">
        <v>136</v>
      </c>
      <c r="E15" s="43" t="s">
        <v>72</v>
      </c>
      <c r="F15" s="31">
        <v>2033.13</v>
      </c>
      <c r="G15" s="11">
        <v>2094.69</v>
      </c>
      <c r="H15" s="11">
        <v>2075.09</v>
      </c>
      <c r="I15" s="11">
        <v>2113.12</v>
      </c>
      <c r="J15" s="11">
        <v>2058.4699999999998</v>
      </c>
      <c r="K15" s="11">
        <v>2107.04</v>
      </c>
      <c r="L15" s="11">
        <v>1971.08</v>
      </c>
      <c r="M15" s="11">
        <v>1971.08</v>
      </c>
      <c r="N15" s="11">
        <v>2084.5100000000002</v>
      </c>
      <c r="O15" s="11">
        <v>2084.5100000000002</v>
      </c>
      <c r="P15" s="11">
        <v>2244.9</v>
      </c>
      <c r="Q15" s="91">
        <v>2355.1</v>
      </c>
      <c r="R15" s="27">
        <v>2345.5300000000002</v>
      </c>
    </row>
    <row r="16" spans="1:18" ht="30" customHeight="1" thickBot="1" x14ac:dyDescent="0.3">
      <c r="D16" s="56" t="s">
        <v>137</v>
      </c>
      <c r="E16" s="44" t="s">
        <v>73</v>
      </c>
      <c r="F16" s="32">
        <v>2439.7559999999999</v>
      </c>
      <c r="G16" s="28">
        <v>2513.6280000000002</v>
      </c>
      <c r="H16" s="28">
        <v>2490.1080000000002</v>
      </c>
      <c r="I16" s="28">
        <v>2535.7439999999997</v>
      </c>
      <c r="J16" s="28">
        <v>2470.1639999999998</v>
      </c>
      <c r="K16" s="28">
        <v>2528.4479999999999</v>
      </c>
      <c r="L16" s="28">
        <v>2365.2959999999998</v>
      </c>
      <c r="M16" s="28">
        <v>2365.2959999999998</v>
      </c>
      <c r="N16" s="28">
        <v>2501.4120000000003</v>
      </c>
      <c r="O16" s="28">
        <v>2501.4120000000003</v>
      </c>
      <c r="P16" s="28">
        <v>2693.88</v>
      </c>
      <c r="Q16" s="92">
        <v>2826.12</v>
      </c>
      <c r="R16" s="29">
        <v>2554.28217</v>
      </c>
    </row>
    <row r="17" spans="5:17" ht="26.25" customHeight="1" x14ac:dyDescent="0.25">
      <c r="E17" s="208" t="s">
        <v>139</v>
      </c>
      <c r="F17" s="234"/>
      <c r="G17" s="234"/>
      <c r="H17" s="234"/>
      <c r="I17" s="234"/>
      <c r="J17" s="234"/>
      <c r="K17" s="234"/>
      <c r="L17" s="234"/>
      <c r="M17" s="234"/>
      <c r="N17" s="234"/>
      <c r="O17" s="234"/>
      <c r="P17" s="234"/>
      <c r="Q17" s="234"/>
    </row>
    <row r="18" spans="5:17" x14ac:dyDescent="0.25">
      <c r="E18" s="209"/>
      <c r="F18" s="209"/>
      <c r="G18" s="209"/>
      <c r="H18" s="209"/>
      <c r="I18" s="209"/>
      <c r="J18" s="209"/>
      <c r="K18" s="209"/>
      <c r="L18" s="209"/>
      <c r="M18" s="209"/>
      <c r="N18" s="209"/>
      <c r="O18" s="209"/>
      <c r="P18" s="209"/>
      <c r="Q18" s="209"/>
    </row>
    <row r="79" ht="32.25" customHeight="1" x14ac:dyDescent="0.25"/>
    <row r="80" ht="32.25" customHeight="1" x14ac:dyDescent="0.25"/>
    <row r="83" ht="30" customHeight="1" x14ac:dyDescent="0.25"/>
    <row r="86" ht="21" customHeight="1" x14ac:dyDescent="0.25"/>
  </sheetData>
  <mergeCells count="6">
    <mergeCell ref="F3:R3"/>
    <mergeCell ref="F11:R11"/>
    <mergeCell ref="A1:C1"/>
    <mergeCell ref="D13:D14"/>
    <mergeCell ref="E17:Q18"/>
    <mergeCell ref="E10:Q1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35">
      <c r="F3" s="211" t="s">
        <v>124</v>
      </c>
      <c r="G3" s="211"/>
      <c r="H3" s="211"/>
      <c r="I3" s="211"/>
      <c r="J3" s="211"/>
      <c r="K3" s="211"/>
      <c r="L3" s="211"/>
      <c r="M3" s="211"/>
      <c r="N3" s="211"/>
      <c r="O3" s="211"/>
      <c r="P3" s="211"/>
      <c r="Q3" s="212"/>
      <c r="R3" s="212"/>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row>
    <row r="5" spans="1:18" ht="26.25" customHeight="1" x14ac:dyDescent="0.25">
      <c r="E5" s="95" t="s">
        <v>65</v>
      </c>
      <c r="F5" s="53">
        <v>847.33</v>
      </c>
      <c r="G5" s="53">
        <v>865.72</v>
      </c>
      <c r="H5" s="53">
        <v>852.41</v>
      </c>
      <c r="I5" s="53">
        <v>899.1</v>
      </c>
      <c r="J5" s="53">
        <v>998.53</v>
      </c>
      <c r="K5" s="53">
        <v>1074.31</v>
      </c>
      <c r="L5" s="53">
        <v>981.99</v>
      </c>
      <c r="M5" s="53">
        <v>974.88</v>
      </c>
      <c r="N5" s="53">
        <v>1034.82</v>
      </c>
      <c r="O5" s="53">
        <v>1018.78</v>
      </c>
      <c r="P5" s="53">
        <v>1071.0999999999999</v>
      </c>
      <c r="Q5" s="53">
        <v>1023.83</v>
      </c>
      <c r="R5" s="54">
        <v>1045.5</v>
      </c>
    </row>
    <row r="6" spans="1:18" ht="26.25" customHeight="1" x14ac:dyDescent="0.25">
      <c r="E6" s="43" t="s">
        <v>66</v>
      </c>
      <c r="F6" s="11">
        <v>1775.14</v>
      </c>
      <c r="G6" s="11">
        <v>1873.74</v>
      </c>
      <c r="H6" s="11">
        <v>1898.55</v>
      </c>
      <c r="I6" s="11">
        <v>1921.09</v>
      </c>
      <c r="J6" s="11">
        <v>1859.54</v>
      </c>
      <c r="K6" s="11">
        <v>1850.74</v>
      </c>
      <c r="L6" s="11">
        <v>1884.02</v>
      </c>
      <c r="M6" s="11">
        <v>1896.14</v>
      </c>
      <c r="N6" s="11">
        <v>1889.75</v>
      </c>
      <c r="O6" s="11">
        <v>1892.55</v>
      </c>
      <c r="P6" s="11">
        <v>2063.9499999999998</v>
      </c>
      <c r="Q6" s="11">
        <v>2018.26</v>
      </c>
      <c r="R6" s="27">
        <v>2036.21</v>
      </c>
    </row>
    <row r="7" spans="1:18" ht="26.25" customHeight="1" x14ac:dyDescent="0.25">
      <c r="E7" s="43" t="s">
        <v>67</v>
      </c>
      <c r="F7" s="11">
        <v>340</v>
      </c>
      <c r="G7" s="11">
        <v>342.92</v>
      </c>
      <c r="H7" s="11">
        <v>347.28</v>
      </c>
      <c r="I7" s="11">
        <v>353.72</v>
      </c>
      <c r="J7" s="11">
        <v>359.67</v>
      </c>
      <c r="K7" s="11">
        <v>372.35</v>
      </c>
      <c r="L7" s="11">
        <v>383.3</v>
      </c>
      <c r="M7" s="11">
        <v>391.95</v>
      </c>
      <c r="N7" s="11">
        <v>398.91</v>
      </c>
      <c r="O7" s="11">
        <v>407.54</v>
      </c>
      <c r="P7" s="11">
        <v>408.78</v>
      </c>
      <c r="Q7" s="11">
        <v>418.18</v>
      </c>
      <c r="R7" s="27">
        <v>415.42</v>
      </c>
    </row>
    <row r="8" spans="1:18" ht="26.25" customHeight="1" x14ac:dyDescent="0.25">
      <c r="E8" s="43" t="s">
        <v>68</v>
      </c>
      <c r="F8" s="11">
        <v>2926.01</v>
      </c>
      <c r="G8" s="11">
        <v>3061.72</v>
      </c>
      <c r="H8" s="11">
        <v>3084.28</v>
      </c>
      <c r="I8" s="11">
        <v>3176.73</v>
      </c>
      <c r="J8" s="11">
        <v>3216.6</v>
      </c>
      <c r="K8" s="11">
        <v>3289.23</v>
      </c>
      <c r="L8" s="11">
        <v>3238.74</v>
      </c>
      <c r="M8" s="11">
        <v>3252.39</v>
      </c>
      <c r="N8" s="11">
        <v>3284.52</v>
      </c>
      <c r="O8" s="11">
        <v>3290.9</v>
      </c>
      <c r="P8" s="11">
        <v>3524.51</v>
      </c>
      <c r="Q8" s="11">
        <v>3440.02</v>
      </c>
      <c r="R8" s="27">
        <v>3480.88</v>
      </c>
    </row>
    <row r="9" spans="1:18" ht="26.25" customHeight="1" thickBot="1" x14ac:dyDescent="0.3">
      <c r="E9" s="44" t="s">
        <v>69</v>
      </c>
      <c r="F9" s="28">
        <v>5203.63</v>
      </c>
      <c r="G9" s="28">
        <v>5216.05</v>
      </c>
      <c r="H9" s="28">
        <v>5199.42</v>
      </c>
      <c r="I9" s="28">
        <v>5229.4399999999996</v>
      </c>
      <c r="J9" s="28">
        <v>5262.02</v>
      </c>
      <c r="K9" s="28">
        <v>5346.76</v>
      </c>
      <c r="L9" s="28">
        <v>5411.54</v>
      </c>
      <c r="M9" s="28">
        <v>5477.08</v>
      </c>
      <c r="N9" s="28">
        <v>5538.23</v>
      </c>
      <c r="O9" s="28">
        <v>5578.61</v>
      </c>
      <c r="P9" s="28">
        <v>5599.7</v>
      </c>
      <c r="Q9" s="28">
        <v>5638.02</v>
      </c>
      <c r="R9" s="29">
        <v>5688.83</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83</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71">
        <v>44805</v>
      </c>
    </row>
    <row r="13" spans="1:18" ht="30" customHeight="1" x14ac:dyDescent="0.25">
      <c r="D13" s="200" t="s">
        <v>135</v>
      </c>
      <c r="E13" s="95" t="s">
        <v>70</v>
      </c>
      <c r="F13" s="53">
        <v>1396.64</v>
      </c>
      <c r="G13" s="53">
        <v>1456.51</v>
      </c>
      <c r="H13" s="53">
        <v>1473.59</v>
      </c>
      <c r="I13" s="53">
        <v>1503.37</v>
      </c>
      <c r="J13" s="53">
        <v>1539.93</v>
      </c>
      <c r="K13" s="53">
        <v>1558.18</v>
      </c>
      <c r="L13" s="53">
        <v>1542.04</v>
      </c>
      <c r="M13" s="53">
        <v>1544.93</v>
      </c>
      <c r="N13" s="53">
        <v>1558.87</v>
      </c>
      <c r="O13" s="53">
        <v>1584.89</v>
      </c>
      <c r="P13" s="53">
        <v>1656.22</v>
      </c>
      <c r="Q13" s="53">
        <v>1669.64</v>
      </c>
      <c r="R13" s="54">
        <v>1686.8</v>
      </c>
    </row>
    <row r="14" spans="1:18" ht="30" customHeight="1" thickBot="1" x14ac:dyDescent="0.3">
      <c r="D14" s="201"/>
      <c r="E14" s="43" t="s">
        <v>71</v>
      </c>
      <c r="F14" s="11">
        <v>1772.37</v>
      </c>
      <c r="G14" s="11">
        <v>1847.75</v>
      </c>
      <c r="H14" s="11">
        <v>1868.74</v>
      </c>
      <c r="I14" s="11">
        <v>1908.8</v>
      </c>
      <c r="J14" s="11">
        <v>1960.98</v>
      </c>
      <c r="K14" s="11">
        <v>1985.61</v>
      </c>
      <c r="L14" s="11">
        <v>1958.44</v>
      </c>
      <c r="M14" s="11">
        <v>1966.39</v>
      </c>
      <c r="N14" s="11">
        <v>1984.13</v>
      </c>
      <c r="O14" s="11">
        <v>2012.95</v>
      </c>
      <c r="P14" s="11">
        <v>2098.37</v>
      </c>
      <c r="Q14" s="11">
        <v>2115.37</v>
      </c>
      <c r="R14" s="27">
        <v>2137.11</v>
      </c>
    </row>
    <row r="15" spans="1:18" ht="30" customHeight="1" thickBot="1" x14ac:dyDescent="0.3">
      <c r="D15" s="56" t="s">
        <v>136</v>
      </c>
      <c r="E15" s="43" t="s">
        <v>72</v>
      </c>
      <c r="F15" s="11">
        <v>2926.01</v>
      </c>
      <c r="G15" s="11">
        <v>3061.72</v>
      </c>
      <c r="H15" s="11">
        <v>3084.28</v>
      </c>
      <c r="I15" s="11">
        <v>3176.73</v>
      </c>
      <c r="J15" s="11">
        <v>3216.6</v>
      </c>
      <c r="K15" s="11">
        <v>3289.23</v>
      </c>
      <c r="L15" s="11">
        <v>3238.74</v>
      </c>
      <c r="M15" s="11">
        <v>3252.39</v>
      </c>
      <c r="N15" s="11">
        <v>3284.52</v>
      </c>
      <c r="O15" s="11">
        <v>3290.9</v>
      </c>
      <c r="P15" s="11">
        <v>3524.51</v>
      </c>
      <c r="Q15" s="11">
        <v>3440.02</v>
      </c>
      <c r="R15" s="27">
        <v>3480.88</v>
      </c>
    </row>
    <row r="16" spans="1:18" ht="30" customHeight="1" thickBot="1" x14ac:dyDescent="0.3">
      <c r="D16" s="56" t="s">
        <v>137</v>
      </c>
      <c r="E16" s="44" t="s">
        <v>73</v>
      </c>
      <c r="F16" s="28">
        <v>3511.212</v>
      </c>
      <c r="G16" s="28">
        <v>3674.0639999999999</v>
      </c>
      <c r="H16" s="28">
        <v>3701.136</v>
      </c>
      <c r="I16" s="28">
        <v>3812.076</v>
      </c>
      <c r="J16" s="28">
        <v>3859.9199999999996</v>
      </c>
      <c r="K16" s="28">
        <v>3947.076</v>
      </c>
      <c r="L16" s="28">
        <v>3886.4879999999994</v>
      </c>
      <c r="M16" s="28">
        <v>3902.8679999999995</v>
      </c>
      <c r="N16" s="28">
        <v>3941.424</v>
      </c>
      <c r="O16" s="28">
        <v>3949.08</v>
      </c>
      <c r="P16" s="28">
        <v>4229.4120000000003</v>
      </c>
      <c r="Q16" s="28">
        <v>4128.0239999999994</v>
      </c>
      <c r="R16" s="29">
        <v>4177.0559999999996</v>
      </c>
    </row>
    <row r="17" spans="5:18" ht="15" customHeight="1" x14ac:dyDescent="0.25">
      <c r="E17" s="208" t="s">
        <v>139</v>
      </c>
      <c r="F17" s="208"/>
      <c r="G17" s="208"/>
      <c r="H17" s="208"/>
      <c r="I17" s="208"/>
      <c r="J17" s="208"/>
      <c r="K17" s="208"/>
      <c r="L17" s="208"/>
      <c r="M17" s="208"/>
      <c r="N17" s="208"/>
      <c r="O17" s="208"/>
      <c r="P17" s="208"/>
      <c r="Q17" s="208"/>
      <c r="R17" s="208"/>
    </row>
    <row r="18" spans="5:18" ht="28.5" customHeight="1"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8" x14ac:dyDescent="0.25">
      <c r="A1" s="199"/>
      <c r="B1" s="199"/>
      <c r="C1" s="199"/>
    </row>
    <row r="3" spans="1:18" ht="26.25" customHeight="1" thickBot="1" x14ac:dyDescent="0.4">
      <c r="F3" s="233" t="s">
        <v>125</v>
      </c>
      <c r="G3" s="233"/>
      <c r="H3" s="233"/>
      <c r="I3" s="233"/>
      <c r="J3" s="233"/>
      <c r="K3" s="233"/>
      <c r="L3" s="233"/>
      <c r="M3" s="233"/>
      <c r="N3" s="233"/>
      <c r="O3" s="233"/>
      <c r="P3" s="233"/>
      <c r="Q3" s="233"/>
      <c r="R3" s="233"/>
    </row>
    <row r="4" spans="1:18"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row>
    <row r="5" spans="1:18" ht="26.25" customHeight="1" x14ac:dyDescent="0.25">
      <c r="E5" s="55" t="s">
        <v>65</v>
      </c>
      <c r="F5" s="52">
        <v>738.02</v>
      </c>
      <c r="G5" s="53">
        <v>742.87</v>
      </c>
      <c r="H5" s="53">
        <v>745.07</v>
      </c>
      <c r="I5" s="53">
        <v>779.43</v>
      </c>
      <c r="J5" s="53">
        <v>836.83</v>
      </c>
      <c r="K5" s="53">
        <v>849.08</v>
      </c>
      <c r="L5" s="53">
        <v>810.81</v>
      </c>
      <c r="M5" s="53">
        <v>761.86</v>
      </c>
      <c r="N5" s="53">
        <v>826.7</v>
      </c>
      <c r="O5" s="53">
        <v>827.01</v>
      </c>
      <c r="P5" s="53">
        <v>886.17</v>
      </c>
      <c r="Q5" s="90">
        <v>910.91</v>
      </c>
      <c r="R5" s="54">
        <v>912.26</v>
      </c>
    </row>
    <row r="6" spans="1:18" ht="26.25" customHeight="1" x14ac:dyDescent="0.25">
      <c r="E6" s="43" t="s">
        <v>66</v>
      </c>
      <c r="F6" s="31">
        <v>192.1</v>
      </c>
      <c r="G6" s="11">
        <v>223.85</v>
      </c>
      <c r="H6" s="11">
        <v>215.21</v>
      </c>
      <c r="I6" s="11">
        <v>219.79</v>
      </c>
      <c r="J6" s="11">
        <v>180.95</v>
      </c>
      <c r="K6" s="11">
        <v>197.89</v>
      </c>
      <c r="L6" s="11">
        <v>194.02</v>
      </c>
      <c r="M6" s="11">
        <v>183.95</v>
      </c>
      <c r="N6" s="11">
        <v>187.86</v>
      </c>
      <c r="O6" s="11">
        <v>196.82</v>
      </c>
      <c r="P6" s="11">
        <v>211.86</v>
      </c>
      <c r="Q6" s="91">
        <v>206.26</v>
      </c>
      <c r="R6" s="27">
        <v>206.01</v>
      </c>
    </row>
    <row r="7" spans="1:18" ht="26.25" customHeight="1" x14ac:dyDescent="0.25">
      <c r="E7" s="43" t="s">
        <v>67</v>
      </c>
      <c r="F7" s="31">
        <v>728.44</v>
      </c>
      <c r="G7" s="11">
        <v>733.59</v>
      </c>
      <c r="H7" s="11">
        <v>738.96</v>
      </c>
      <c r="I7" s="11">
        <v>748.5</v>
      </c>
      <c r="J7" s="11">
        <v>757.71</v>
      </c>
      <c r="K7" s="11">
        <v>778.12</v>
      </c>
      <c r="L7" s="11">
        <v>795.6</v>
      </c>
      <c r="M7" s="11">
        <v>809.75</v>
      </c>
      <c r="N7" s="11">
        <v>820.54</v>
      </c>
      <c r="O7" s="11">
        <v>834.92</v>
      </c>
      <c r="P7" s="11">
        <v>837.8</v>
      </c>
      <c r="Q7" s="91">
        <v>852.79</v>
      </c>
      <c r="R7" s="27">
        <v>853.9</v>
      </c>
    </row>
    <row r="8" spans="1:18" ht="26.25" customHeight="1" x14ac:dyDescent="0.25">
      <c r="E8" s="43" t="s">
        <v>68</v>
      </c>
      <c r="F8" s="31">
        <v>1697.39</v>
      </c>
      <c r="G8" s="11">
        <v>1740.51</v>
      </c>
      <c r="H8" s="11">
        <v>1739.24</v>
      </c>
      <c r="I8" s="11">
        <v>1789.2</v>
      </c>
      <c r="J8" s="11">
        <v>1814.11</v>
      </c>
      <c r="K8" s="11">
        <v>1864.59</v>
      </c>
      <c r="L8" s="11">
        <v>1838.57</v>
      </c>
      <c r="M8" s="11">
        <v>1790.68</v>
      </c>
      <c r="N8" s="11">
        <v>1874.06</v>
      </c>
      <c r="O8" s="11">
        <v>1900.19</v>
      </c>
      <c r="P8" s="11">
        <v>1978.46</v>
      </c>
      <c r="Q8" s="91">
        <v>2014.17</v>
      </c>
      <c r="R8" s="27">
        <v>2018.96</v>
      </c>
    </row>
    <row r="9" spans="1:18" ht="26.25" customHeight="1" thickBot="1" x14ac:dyDescent="0.3">
      <c r="E9" s="44" t="s">
        <v>69</v>
      </c>
      <c r="F9" s="32">
        <v>2903.67</v>
      </c>
      <c r="G9" s="28">
        <v>2911.15</v>
      </c>
      <c r="H9" s="28">
        <v>2908.04</v>
      </c>
      <c r="I9" s="28">
        <v>2918.66</v>
      </c>
      <c r="J9" s="28">
        <v>2936.36</v>
      </c>
      <c r="K9" s="28">
        <v>2981.38</v>
      </c>
      <c r="L9" s="28">
        <v>3026.37</v>
      </c>
      <c r="M9" s="28">
        <v>3052.71</v>
      </c>
      <c r="N9" s="28">
        <v>3086.92</v>
      </c>
      <c r="O9" s="28">
        <v>3108.99</v>
      </c>
      <c r="P9" s="28">
        <v>3121.06</v>
      </c>
      <c r="Q9" s="92">
        <v>3142.24</v>
      </c>
      <c r="R9" s="29">
        <v>3170.41</v>
      </c>
    </row>
    <row r="10" spans="1:18" ht="30" customHeight="1" x14ac:dyDescent="0.25">
      <c r="E10" s="204" t="s">
        <v>138</v>
      </c>
      <c r="F10" s="204"/>
      <c r="G10" s="204"/>
      <c r="H10" s="204"/>
      <c r="I10" s="204"/>
      <c r="J10" s="204"/>
      <c r="K10" s="204"/>
      <c r="L10" s="204"/>
      <c r="M10" s="204"/>
      <c r="N10" s="204"/>
      <c r="O10" s="204"/>
      <c r="P10" s="204"/>
      <c r="Q10" s="204"/>
    </row>
    <row r="11" spans="1:18" ht="30" customHeight="1" thickBot="1" x14ac:dyDescent="0.4">
      <c r="F11" s="217" t="s">
        <v>126</v>
      </c>
      <c r="G11" s="217"/>
      <c r="H11" s="217"/>
      <c r="I11" s="217"/>
      <c r="J11" s="217"/>
      <c r="K11" s="217"/>
      <c r="L11" s="217"/>
      <c r="M11" s="217"/>
      <c r="N11" s="217"/>
      <c r="O11" s="217"/>
      <c r="P11" s="217"/>
      <c r="Q11" s="217"/>
      <c r="R11" s="21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3">
        <v>44805</v>
      </c>
    </row>
    <row r="13" spans="1:18" ht="30" customHeight="1" x14ac:dyDescent="0.25">
      <c r="D13" s="200" t="s">
        <v>135</v>
      </c>
      <c r="E13" s="55" t="s">
        <v>70</v>
      </c>
      <c r="F13" s="52">
        <v>769.19</v>
      </c>
      <c r="G13" s="53">
        <v>785.66</v>
      </c>
      <c r="H13" s="53">
        <v>785.55</v>
      </c>
      <c r="I13" s="53">
        <v>806.47</v>
      </c>
      <c r="J13" s="53">
        <v>818.77</v>
      </c>
      <c r="K13" s="53">
        <v>840.84</v>
      </c>
      <c r="L13" s="53">
        <v>831.68</v>
      </c>
      <c r="M13" s="53">
        <v>815.29</v>
      </c>
      <c r="N13" s="53">
        <v>849.49</v>
      </c>
      <c r="O13" s="53">
        <v>856.82</v>
      </c>
      <c r="P13" s="53">
        <v>894.13</v>
      </c>
      <c r="Q13" s="90">
        <v>907.16</v>
      </c>
      <c r="R13" s="54">
        <v>907.44</v>
      </c>
    </row>
    <row r="14" spans="1:18" ht="30" customHeight="1" thickBot="1" x14ac:dyDescent="0.3">
      <c r="D14" s="201"/>
      <c r="E14" s="43" t="s">
        <v>71</v>
      </c>
      <c r="F14" s="31">
        <v>964.69</v>
      </c>
      <c r="G14" s="11">
        <v>984.81</v>
      </c>
      <c r="H14" s="11">
        <v>984.37</v>
      </c>
      <c r="I14" s="11">
        <v>1011.33</v>
      </c>
      <c r="J14" s="11">
        <v>1026.2</v>
      </c>
      <c r="K14" s="11">
        <v>1054.98</v>
      </c>
      <c r="L14" s="11">
        <v>1043.33</v>
      </c>
      <c r="M14" s="11">
        <v>1022.06</v>
      </c>
      <c r="N14" s="11">
        <v>1064.9000000000001</v>
      </c>
      <c r="O14" s="11">
        <v>1075.55</v>
      </c>
      <c r="P14" s="11">
        <v>1119.1300000000001</v>
      </c>
      <c r="Q14" s="91">
        <v>1137.3699999999999</v>
      </c>
      <c r="R14" s="27">
        <v>1149</v>
      </c>
    </row>
    <row r="15" spans="1:18" ht="30" customHeight="1" thickBot="1" x14ac:dyDescent="0.3">
      <c r="D15" s="56" t="s">
        <v>136</v>
      </c>
      <c r="E15" s="43" t="s">
        <v>72</v>
      </c>
      <c r="F15" s="31">
        <v>1697.39</v>
      </c>
      <c r="G15" s="11">
        <v>1740.51</v>
      </c>
      <c r="H15" s="11">
        <v>1739.24</v>
      </c>
      <c r="I15" s="11">
        <v>1789.2</v>
      </c>
      <c r="J15" s="11">
        <v>1814.11</v>
      </c>
      <c r="K15" s="11">
        <v>1864.59</v>
      </c>
      <c r="L15" s="11">
        <v>1838.57</v>
      </c>
      <c r="M15" s="11">
        <v>1790.68</v>
      </c>
      <c r="N15" s="11">
        <v>1874.06</v>
      </c>
      <c r="O15" s="11">
        <v>1900.19</v>
      </c>
      <c r="P15" s="11">
        <v>1978.46</v>
      </c>
      <c r="Q15" s="91">
        <v>2014.17</v>
      </c>
      <c r="R15" s="27">
        <v>2018.96</v>
      </c>
    </row>
    <row r="16" spans="1:18" ht="30" customHeight="1" thickBot="1" x14ac:dyDescent="0.3">
      <c r="D16" s="56" t="s">
        <v>137</v>
      </c>
      <c r="E16" s="44" t="s">
        <v>73</v>
      </c>
      <c r="F16" s="32">
        <v>2036.8679999999999</v>
      </c>
      <c r="G16" s="28">
        <v>2088.6120000000001</v>
      </c>
      <c r="H16" s="28">
        <v>2087.0879999999997</v>
      </c>
      <c r="I16" s="28">
        <v>2147.04</v>
      </c>
      <c r="J16" s="28">
        <v>2176.9319999999998</v>
      </c>
      <c r="K16" s="28">
        <v>2237.5079999999998</v>
      </c>
      <c r="L16" s="28">
        <v>2206.2839999999997</v>
      </c>
      <c r="M16" s="28">
        <v>2148.8159999999998</v>
      </c>
      <c r="N16" s="28">
        <v>2248.8719999999998</v>
      </c>
      <c r="O16" s="28">
        <v>2280.2280000000001</v>
      </c>
      <c r="P16" s="28">
        <v>2374.152</v>
      </c>
      <c r="Q16" s="92">
        <v>2417.0039999999999</v>
      </c>
      <c r="R16" s="29">
        <v>2198.6474400000002</v>
      </c>
    </row>
    <row r="17" spans="5:17" ht="24.75" customHeight="1" x14ac:dyDescent="0.25">
      <c r="E17" s="208" t="s">
        <v>139</v>
      </c>
      <c r="F17" s="208"/>
      <c r="G17" s="208"/>
      <c r="H17" s="208"/>
      <c r="I17" s="208"/>
      <c r="J17" s="208"/>
      <c r="K17" s="208"/>
      <c r="L17" s="208"/>
      <c r="M17" s="208"/>
      <c r="N17" s="208"/>
      <c r="O17" s="208"/>
      <c r="P17" s="208"/>
      <c r="Q17" s="208"/>
    </row>
    <row r="18" spans="5:17" x14ac:dyDescent="0.25">
      <c r="E18" s="209"/>
      <c r="F18" s="209"/>
      <c r="G18" s="209"/>
      <c r="H18" s="209"/>
      <c r="I18" s="209"/>
      <c r="J18" s="209"/>
      <c r="K18" s="209"/>
      <c r="L18" s="209"/>
      <c r="M18" s="209"/>
      <c r="N18" s="209"/>
      <c r="O18" s="209"/>
      <c r="P18" s="209"/>
      <c r="Q18" s="209"/>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89"/>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9" width="11.42578125" style="2"/>
    <col min="20" max="20" width="10.85546875" customWidth="1"/>
    <col min="21" max="16384" width="11.42578125" style="2"/>
  </cols>
  <sheetData>
    <row r="1" spans="1:20" x14ac:dyDescent="0.25">
      <c r="A1" s="199"/>
      <c r="B1" s="199"/>
      <c r="C1" s="199"/>
    </row>
    <row r="2" spans="1:20" x14ac:dyDescent="0.25">
      <c r="T2" s="2"/>
    </row>
    <row r="3" spans="1:20" ht="26.25" customHeight="1" thickBot="1" x14ac:dyDescent="0.4">
      <c r="F3" s="232" t="s">
        <v>127</v>
      </c>
      <c r="G3" s="232"/>
      <c r="H3" s="232"/>
      <c r="I3" s="232"/>
      <c r="J3" s="232"/>
      <c r="K3" s="232"/>
      <c r="L3" s="232"/>
      <c r="M3" s="232"/>
      <c r="N3" s="232"/>
      <c r="O3" s="232"/>
      <c r="P3" s="232"/>
      <c r="Q3" s="232"/>
      <c r="R3" s="232"/>
      <c r="T3" s="2"/>
    </row>
    <row r="4" spans="1:20" ht="26.25" customHeight="1" thickBot="1" x14ac:dyDescent="0.3">
      <c r="E4" s="69" t="s">
        <v>61</v>
      </c>
      <c r="F4" s="70">
        <v>44440</v>
      </c>
      <c r="G4" s="70">
        <v>44470</v>
      </c>
      <c r="H4" s="70">
        <v>44501</v>
      </c>
      <c r="I4" s="70">
        <v>44531</v>
      </c>
      <c r="J4" s="70">
        <v>44562</v>
      </c>
      <c r="K4" s="70">
        <v>44593</v>
      </c>
      <c r="L4" s="70">
        <v>44621</v>
      </c>
      <c r="M4" s="70">
        <v>44652</v>
      </c>
      <c r="N4" s="71">
        <v>44682</v>
      </c>
      <c r="O4" s="71">
        <v>44713</v>
      </c>
      <c r="P4" s="71">
        <v>44743</v>
      </c>
      <c r="Q4" s="71">
        <v>44774</v>
      </c>
      <c r="R4" s="71">
        <v>44805</v>
      </c>
      <c r="T4" s="2"/>
    </row>
    <row r="5" spans="1:20" ht="26.25" customHeight="1" x14ac:dyDescent="0.25">
      <c r="E5" s="55" t="s">
        <v>65</v>
      </c>
      <c r="F5" s="53">
        <v>1207</v>
      </c>
      <c r="G5" s="53">
        <v>1216</v>
      </c>
      <c r="H5" s="53">
        <v>1255</v>
      </c>
      <c r="I5" s="53">
        <v>1307</v>
      </c>
      <c r="J5" s="53">
        <v>1317</v>
      </c>
      <c r="K5" s="53">
        <v>1360</v>
      </c>
      <c r="L5" s="53">
        <v>1228</v>
      </c>
      <c r="M5" s="53">
        <v>1227</v>
      </c>
      <c r="N5" s="53">
        <v>1342</v>
      </c>
      <c r="O5" s="53">
        <v>1328</v>
      </c>
      <c r="P5" s="53">
        <v>1416</v>
      </c>
      <c r="Q5" s="54">
        <v>1431</v>
      </c>
      <c r="R5" s="54">
        <v>1456</v>
      </c>
      <c r="T5" s="2"/>
    </row>
    <row r="6" spans="1:20" ht="26.25" customHeight="1" x14ac:dyDescent="0.25">
      <c r="E6" s="43" t="s">
        <v>66</v>
      </c>
      <c r="F6" s="11">
        <v>292</v>
      </c>
      <c r="G6" s="11">
        <v>301</v>
      </c>
      <c r="H6" s="11">
        <v>304</v>
      </c>
      <c r="I6" s="11">
        <v>302</v>
      </c>
      <c r="J6" s="11">
        <v>263</v>
      </c>
      <c r="K6" s="11">
        <v>268</v>
      </c>
      <c r="L6" s="11">
        <v>287</v>
      </c>
      <c r="M6" s="11">
        <v>276</v>
      </c>
      <c r="N6" s="11">
        <v>277</v>
      </c>
      <c r="O6" s="11">
        <v>291</v>
      </c>
      <c r="P6" s="11">
        <v>293</v>
      </c>
      <c r="Q6" s="27">
        <v>324</v>
      </c>
      <c r="R6" s="27">
        <v>308</v>
      </c>
      <c r="T6" s="2"/>
    </row>
    <row r="7" spans="1:20" ht="26.25" customHeight="1" x14ac:dyDescent="0.25">
      <c r="E7" s="43" t="s">
        <v>67</v>
      </c>
      <c r="F7" s="11">
        <v>605</v>
      </c>
      <c r="G7" s="11">
        <v>608</v>
      </c>
      <c r="H7" s="11">
        <v>614</v>
      </c>
      <c r="I7" s="11">
        <v>616</v>
      </c>
      <c r="J7" s="11">
        <v>630</v>
      </c>
      <c r="K7" s="11">
        <v>647</v>
      </c>
      <c r="L7" s="11">
        <v>659</v>
      </c>
      <c r="M7" s="11">
        <v>671</v>
      </c>
      <c r="N7" s="11">
        <v>682</v>
      </c>
      <c r="O7" s="11">
        <v>694</v>
      </c>
      <c r="P7" s="11">
        <v>695</v>
      </c>
      <c r="Q7" s="27">
        <v>707</v>
      </c>
      <c r="R7" s="27">
        <v>707</v>
      </c>
      <c r="T7" s="2"/>
    </row>
    <row r="8" spans="1:20" ht="26.25" customHeight="1" x14ac:dyDescent="0.25">
      <c r="E8" s="43" t="s">
        <v>68</v>
      </c>
      <c r="F8" s="11">
        <v>2144.62</v>
      </c>
      <c r="G8" s="11">
        <v>2169.09</v>
      </c>
      <c r="H8" s="11">
        <v>2217.4899999999998</v>
      </c>
      <c r="I8" s="11">
        <v>2269.54</v>
      </c>
      <c r="J8" s="11">
        <v>2255.09</v>
      </c>
      <c r="K8" s="11">
        <v>2319.4699999999998</v>
      </c>
      <c r="L8" s="11">
        <v>2218.7600000000002</v>
      </c>
      <c r="M8" s="11">
        <v>2218.09</v>
      </c>
      <c r="N8" s="11">
        <v>2345.4699999999998</v>
      </c>
      <c r="O8" s="11">
        <v>2359</v>
      </c>
      <c r="P8" s="11">
        <v>2455.61</v>
      </c>
      <c r="Q8" s="27">
        <v>2514.15</v>
      </c>
      <c r="R8" s="27">
        <v>2525.2800000000002</v>
      </c>
      <c r="T8" s="2"/>
    </row>
    <row r="9" spans="1:20" ht="26.25" customHeight="1" thickBot="1" x14ac:dyDescent="0.3">
      <c r="E9" s="44" t="s">
        <v>69</v>
      </c>
      <c r="F9" s="28">
        <v>3216</v>
      </c>
      <c r="G9" s="28">
        <v>3224</v>
      </c>
      <c r="H9" s="28">
        <v>3221</v>
      </c>
      <c r="I9" s="28">
        <v>3232</v>
      </c>
      <c r="J9" s="28">
        <v>3252</v>
      </c>
      <c r="K9" s="28">
        <v>3302</v>
      </c>
      <c r="L9" s="28">
        <v>3352</v>
      </c>
      <c r="M9" s="28">
        <v>3381</v>
      </c>
      <c r="N9" s="28">
        <v>3419</v>
      </c>
      <c r="O9" s="28">
        <v>3443</v>
      </c>
      <c r="P9" s="28">
        <v>3457</v>
      </c>
      <c r="Q9" s="29">
        <v>3480</v>
      </c>
      <c r="R9" s="29">
        <v>4322</v>
      </c>
      <c r="T9" s="2"/>
    </row>
    <row r="10" spans="1:20" ht="30" customHeight="1" x14ac:dyDescent="0.25">
      <c r="E10" s="204" t="s">
        <v>138</v>
      </c>
      <c r="F10" s="204"/>
      <c r="G10" s="204"/>
      <c r="H10" s="204"/>
      <c r="I10" s="204"/>
      <c r="J10" s="204"/>
      <c r="K10" s="204"/>
      <c r="L10" s="204"/>
      <c r="M10" s="204"/>
      <c r="N10" s="204"/>
      <c r="O10" s="204"/>
      <c r="P10" s="204"/>
      <c r="Q10" s="204"/>
      <c r="T10" s="2"/>
    </row>
    <row r="11" spans="1:20" ht="30" customHeight="1" thickBot="1" x14ac:dyDescent="0.4">
      <c r="F11" s="236" t="s">
        <v>128</v>
      </c>
      <c r="G11" s="236"/>
      <c r="H11" s="236"/>
      <c r="I11" s="236"/>
      <c r="J11" s="236"/>
      <c r="K11" s="236"/>
      <c r="L11" s="236"/>
      <c r="M11" s="236"/>
      <c r="N11" s="236"/>
      <c r="O11" s="236"/>
      <c r="P11" s="236"/>
      <c r="Q11" s="236"/>
      <c r="R11" s="236"/>
      <c r="T11" s="2"/>
    </row>
    <row r="12" spans="1:20"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3">
        <v>44805</v>
      </c>
      <c r="T12" s="2"/>
    </row>
    <row r="13" spans="1:20" ht="30" customHeight="1" x14ac:dyDescent="0.25">
      <c r="D13" s="200" t="s">
        <v>135</v>
      </c>
      <c r="E13" s="55" t="s">
        <v>70</v>
      </c>
      <c r="F13" s="53">
        <v>984.79</v>
      </c>
      <c r="G13" s="53">
        <v>993.08</v>
      </c>
      <c r="H13" s="53">
        <v>1015</v>
      </c>
      <c r="I13" s="53">
        <v>1037.76</v>
      </c>
      <c r="J13" s="53">
        <v>1034.96</v>
      </c>
      <c r="K13" s="53">
        <v>1062.79</v>
      </c>
      <c r="L13" s="53">
        <v>1022.16</v>
      </c>
      <c r="M13" s="53">
        <v>1024.32</v>
      </c>
      <c r="N13" s="53">
        <v>1078.73</v>
      </c>
      <c r="O13" s="53">
        <v>1086.51</v>
      </c>
      <c r="P13" s="53">
        <v>1123.27</v>
      </c>
      <c r="Q13" s="54">
        <v>1149.3599999999999</v>
      </c>
      <c r="R13" s="54">
        <v>1154.32</v>
      </c>
      <c r="T13" s="2"/>
    </row>
    <row r="14" spans="1:20" ht="30" customHeight="1" thickBot="1" x14ac:dyDescent="0.3">
      <c r="D14" s="201"/>
      <c r="E14" s="43" t="s">
        <v>71</v>
      </c>
      <c r="F14" s="11">
        <v>1234.98</v>
      </c>
      <c r="G14" s="11">
        <v>1245.57</v>
      </c>
      <c r="H14" s="11">
        <v>1274.1300000000001</v>
      </c>
      <c r="I14" s="11">
        <v>1301.1600000000001</v>
      </c>
      <c r="J14" s="11">
        <v>1299.58</v>
      </c>
      <c r="K14" s="11">
        <v>1333.18</v>
      </c>
      <c r="L14" s="11">
        <v>1282.17</v>
      </c>
      <c r="M14" s="11">
        <v>1285.33</v>
      </c>
      <c r="N14" s="11">
        <v>1354.26</v>
      </c>
      <c r="O14" s="11">
        <v>1364.12</v>
      </c>
      <c r="P14" s="11">
        <v>1408.66</v>
      </c>
      <c r="Q14" s="27">
        <v>1442.77</v>
      </c>
      <c r="R14" s="27">
        <v>1447.01</v>
      </c>
      <c r="T14" s="2"/>
    </row>
    <row r="15" spans="1:20" ht="30" customHeight="1" thickBot="1" x14ac:dyDescent="0.3">
      <c r="D15" s="56" t="s">
        <v>136</v>
      </c>
      <c r="E15" s="43" t="s">
        <v>72</v>
      </c>
      <c r="F15" s="11">
        <v>2144.62</v>
      </c>
      <c r="G15" s="11">
        <v>2169.09</v>
      </c>
      <c r="H15" s="11">
        <v>2217.4899999999998</v>
      </c>
      <c r="I15" s="11">
        <v>2269.54</v>
      </c>
      <c r="J15" s="11">
        <v>2255.09</v>
      </c>
      <c r="K15" s="11">
        <v>2319.4699999999998</v>
      </c>
      <c r="L15" s="11">
        <v>2218.7600000000002</v>
      </c>
      <c r="M15" s="11">
        <v>2218.09</v>
      </c>
      <c r="N15" s="11">
        <v>2345.4699999999998</v>
      </c>
      <c r="O15" s="11">
        <v>2359</v>
      </c>
      <c r="P15" s="11">
        <v>2455.61</v>
      </c>
      <c r="Q15" s="27">
        <v>2514.15</v>
      </c>
      <c r="R15" s="27">
        <v>2525.2800000000002</v>
      </c>
      <c r="T15" s="2"/>
    </row>
    <row r="16" spans="1:20" ht="30" customHeight="1" thickBot="1" x14ac:dyDescent="0.3">
      <c r="D16" s="56" t="s">
        <v>137</v>
      </c>
      <c r="E16" s="44" t="s">
        <v>73</v>
      </c>
      <c r="F16" s="28">
        <v>2573.5439999999999</v>
      </c>
      <c r="G16" s="28">
        <v>2602.9079999999999</v>
      </c>
      <c r="H16" s="28">
        <v>2660.9879999999998</v>
      </c>
      <c r="I16" s="28">
        <v>2723.4479999999999</v>
      </c>
      <c r="J16" s="28">
        <v>2706.1080000000002</v>
      </c>
      <c r="K16" s="28">
        <v>2783.3639999999996</v>
      </c>
      <c r="L16" s="28">
        <v>2662.5120000000002</v>
      </c>
      <c r="M16" s="28">
        <v>2661.7080000000001</v>
      </c>
      <c r="N16" s="28">
        <v>2814.5639999999999</v>
      </c>
      <c r="O16" s="28">
        <v>2830.7999999999997</v>
      </c>
      <c r="P16" s="28">
        <v>2946.732</v>
      </c>
      <c r="Q16" s="29">
        <v>3016.98</v>
      </c>
      <c r="R16" s="29">
        <v>2750.0299199999999</v>
      </c>
      <c r="T16" s="2"/>
    </row>
    <row r="17" spans="5:20" ht="15" customHeight="1" x14ac:dyDescent="0.25">
      <c r="E17" s="208" t="s">
        <v>139</v>
      </c>
      <c r="F17" s="208"/>
      <c r="G17" s="208"/>
      <c r="H17" s="208"/>
      <c r="I17" s="208"/>
      <c r="J17" s="208"/>
      <c r="K17" s="208"/>
      <c r="L17" s="208"/>
      <c r="M17" s="208"/>
      <c r="N17" s="208"/>
      <c r="O17" s="208"/>
      <c r="P17" s="208"/>
      <c r="Q17" s="208"/>
      <c r="T17" s="2"/>
    </row>
    <row r="18" spans="5:20" ht="22.5" customHeight="1" x14ac:dyDescent="0.25">
      <c r="E18" s="209"/>
      <c r="F18" s="209"/>
      <c r="G18" s="209"/>
      <c r="H18" s="209"/>
      <c r="I18" s="209"/>
      <c r="J18" s="209"/>
      <c r="K18" s="209"/>
      <c r="L18" s="209"/>
      <c r="M18" s="209"/>
      <c r="N18" s="209"/>
      <c r="O18" s="209"/>
      <c r="P18" s="209"/>
      <c r="Q18" s="209"/>
      <c r="T18" s="2"/>
    </row>
    <row r="19" spans="5:20" x14ac:dyDescent="0.25">
      <c r="T19" s="2"/>
    </row>
    <row r="20" spans="5:20" x14ac:dyDescent="0.25">
      <c r="T20" s="2"/>
    </row>
    <row r="21" spans="5:20" x14ac:dyDescent="0.25">
      <c r="T21" s="2"/>
    </row>
    <row r="22" spans="5:20" x14ac:dyDescent="0.25">
      <c r="T22" s="2"/>
    </row>
    <row r="23" spans="5:20" x14ac:dyDescent="0.25">
      <c r="T23" s="2"/>
    </row>
    <row r="24" spans="5:20" x14ac:dyDescent="0.25">
      <c r="T24" s="2"/>
    </row>
    <row r="25" spans="5:20" x14ac:dyDescent="0.25">
      <c r="T25" s="2"/>
    </row>
    <row r="26" spans="5:20" x14ac:dyDescent="0.25">
      <c r="T26" s="2"/>
    </row>
    <row r="27" spans="5:20" x14ac:dyDescent="0.25">
      <c r="T27" s="2"/>
    </row>
    <row r="28" spans="5:20" x14ac:dyDescent="0.25">
      <c r="T28" s="2"/>
    </row>
    <row r="29" spans="5:20" x14ac:dyDescent="0.25">
      <c r="T29" s="2"/>
    </row>
    <row r="30" spans="5:20" x14ac:dyDescent="0.25">
      <c r="T30" s="2"/>
    </row>
    <row r="31" spans="5:20" x14ac:dyDescent="0.25">
      <c r="T31" s="2"/>
    </row>
    <row r="32" spans="5:20" x14ac:dyDescent="0.25">
      <c r="T32" s="2"/>
    </row>
    <row r="33" spans="20:20" x14ac:dyDescent="0.25">
      <c r="T33" s="2"/>
    </row>
    <row r="34" spans="20:20" x14ac:dyDescent="0.25">
      <c r="T34" s="2"/>
    </row>
    <row r="35" spans="20:20" x14ac:dyDescent="0.25">
      <c r="T35" s="2"/>
    </row>
    <row r="36" spans="20:20" x14ac:dyDescent="0.25">
      <c r="T36" s="2"/>
    </row>
    <row r="37" spans="20:20" x14ac:dyDescent="0.25">
      <c r="T37" s="2"/>
    </row>
    <row r="38" spans="20:20" x14ac:dyDescent="0.25">
      <c r="T38" s="2"/>
    </row>
    <row r="39" spans="20:20" x14ac:dyDescent="0.25">
      <c r="T39" s="2"/>
    </row>
    <row r="40" spans="20:20" x14ac:dyDescent="0.25">
      <c r="T40" s="2"/>
    </row>
    <row r="41" spans="20:20" x14ac:dyDescent="0.25">
      <c r="T41" s="2"/>
    </row>
    <row r="42" spans="20:20" x14ac:dyDescent="0.25">
      <c r="T42" s="2"/>
    </row>
    <row r="43" spans="20:20" x14ac:dyDescent="0.25">
      <c r="T43" s="2"/>
    </row>
    <row r="44" spans="20:20" x14ac:dyDescent="0.25">
      <c r="T44" s="2"/>
    </row>
    <row r="45" spans="20:20" x14ac:dyDescent="0.25">
      <c r="T45" s="2"/>
    </row>
    <row r="46" spans="20:20" x14ac:dyDescent="0.25">
      <c r="T46" s="2"/>
    </row>
    <row r="47" spans="20:20" x14ac:dyDescent="0.25">
      <c r="T47" s="2"/>
    </row>
    <row r="48" spans="20:20" x14ac:dyDescent="0.25">
      <c r="T48" s="2"/>
    </row>
    <row r="49" spans="20:20" x14ac:dyDescent="0.25">
      <c r="T49" s="2"/>
    </row>
    <row r="50" spans="20:20" x14ac:dyDescent="0.25">
      <c r="T50" s="2"/>
    </row>
    <row r="51" spans="20:20" x14ac:dyDescent="0.25">
      <c r="T51" s="2"/>
    </row>
    <row r="52" spans="20:20" x14ac:dyDescent="0.25">
      <c r="T52" s="2"/>
    </row>
    <row r="53" spans="20:20" x14ac:dyDescent="0.25">
      <c r="T53" s="2"/>
    </row>
    <row r="54" spans="20:20" x14ac:dyDescent="0.25">
      <c r="T54" s="2"/>
    </row>
    <row r="55" spans="20:20" x14ac:dyDescent="0.25">
      <c r="T55" s="2"/>
    </row>
    <row r="56" spans="20:20" x14ac:dyDescent="0.25">
      <c r="T56" s="2"/>
    </row>
    <row r="57" spans="20:20" x14ac:dyDescent="0.25">
      <c r="T57" s="2"/>
    </row>
    <row r="58" spans="20:20" x14ac:dyDescent="0.25">
      <c r="T58" s="2"/>
    </row>
    <row r="59" spans="20:20" x14ac:dyDescent="0.25">
      <c r="T59" s="2"/>
    </row>
    <row r="60" spans="20:20" x14ac:dyDescent="0.25">
      <c r="T60" s="2"/>
    </row>
    <row r="61" spans="20:20" x14ac:dyDescent="0.25">
      <c r="T61" s="2"/>
    </row>
    <row r="62" spans="20:20" x14ac:dyDescent="0.25">
      <c r="T62" s="2"/>
    </row>
    <row r="63" spans="20:20" x14ac:dyDescent="0.25">
      <c r="T63" s="2"/>
    </row>
    <row r="64" spans="20:20" x14ac:dyDescent="0.25">
      <c r="T64" s="2"/>
    </row>
    <row r="65" spans="20:20" x14ac:dyDescent="0.25">
      <c r="T65" s="2"/>
    </row>
    <row r="66" spans="20:20" x14ac:dyDescent="0.25">
      <c r="T66" s="2"/>
    </row>
    <row r="67" spans="20:20" x14ac:dyDescent="0.25">
      <c r="T67" s="2"/>
    </row>
    <row r="68" spans="20:20" x14ac:dyDescent="0.25">
      <c r="T68" s="2"/>
    </row>
    <row r="69" spans="20:20" x14ac:dyDescent="0.25">
      <c r="T69" s="2"/>
    </row>
    <row r="70" spans="20:20" x14ac:dyDescent="0.25">
      <c r="T70" s="2"/>
    </row>
    <row r="71" spans="20:20" x14ac:dyDescent="0.25">
      <c r="T71" s="2"/>
    </row>
    <row r="72" spans="20:20" x14ac:dyDescent="0.25">
      <c r="T72" s="2"/>
    </row>
    <row r="73" spans="20:20" x14ac:dyDescent="0.25">
      <c r="T73" s="2"/>
    </row>
    <row r="74" spans="20:20" x14ac:dyDescent="0.25">
      <c r="T74" s="2"/>
    </row>
    <row r="75" spans="20:20" x14ac:dyDescent="0.25">
      <c r="T75" s="2"/>
    </row>
    <row r="76" spans="20:20" x14ac:dyDescent="0.25">
      <c r="T76" s="2"/>
    </row>
    <row r="77" spans="20:20" x14ac:dyDescent="0.25">
      <c r="T77" s="2"/>
    </row>
    <row r="78" spans="20:20" x14ac:dyDescent="0.25">
      <c r="T78" s="2"/>
    </row>
    <row r="79" spans="20:20" ht="32.25" customHeight="1" x14ac:dyDescent="0.25">
      <c r="T79" s="2"/>
    </row>
    <row r="80" spans="20:20" ht="32.25" customHeight="1" x14ac:dyDescent="0.25">
      <c r="T80" s="2"/>
    </row>
    <row r="81" spans="20:20" x14ac:dyDescent="0.25">
      <c r="T81" s="2"/>
    </row>
    <row r="82" spans="20:20" x14ac:dyDescent="0.25">
      <c r="T82" s="2"/>
    </row>
    <row r="83" spans="20:20" ht="30" customHeight="1" x14ac:dyDescent="0.25">
      <c r="T83" s="2"/>
    </row>
    <row r="84" spans="20:20" x14ac:dyDescent="0.25">
      <c r="T84" s="2"/>
    </row>
    <row r="85" spans="20:20" x14ac:dyDescent="0.25">
      <c r="T85" s="2"/>
    </row>
    <row r="86" spans="20:20" ht="21" customHeight="1" x14ac:dyDescent="0.25">
      <c r="T86" s="2"/>
    </row>
    <row r="87" spans="20:20" x14ac:dyDescent="0.25">
      <c r="T87" s="2"/>
    </row>
    <row r="88" spans="20:20" x14ac:dyDescent="0.25">
      <c r="T88" s="2"/>
    </row>
    <row r="89" spans="20:20" x14ac:dyDescent="0.25">
      <c r="T89" s="2"/>
    </row>
  </sheetData>
  <mergeCells count="6">
    <mergeCell ref="A1:C1"/>
    <mergeCell ref="D13:D14"/>
    <mergeCell ref="E17:Q18"/>
    <mergeCell ref="E10:Q10"/>
    <mergeCell ref="F11:R11"/>
    <mergeCell ref="F3:R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35">
      <c r="F3" s="227" t="s">
        <v>129</v>
      </c>
      <c r="G3" s="228"/>
      <c r="H3" s="228"/>
      <c r="I3" s="228"/>
      <c r="J3" s="228"/>
      <c r="K3" s="228"/>
      <c r="L3" s="228"/>
      <c r="M3" s="228"/>
      <c r="N3" s="228"/>
      <c r="O3" s="228"/>
      <c r="P3" s="228"/>
      <c r="Q3" s="228"/>
      <c r="R3" s="229"/>
    </row>
    <row r="4" spans="1:18" ht="26.25" customHeight="1" thickBot="1" x14ac:dyDescent="0.3">
      <c r="E4" s="81"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8" ht="26.25" customHeight="1" x14ac:dyDescent="0.25">
      <c r="E5" s="55" t="s">
        <v>65</v>
      </c>
      <c r="F5" s="82">
        <v>671.35</v>
      </c>
      <c r="G5" s="83">
        <v>667.56</v>
      </c>
      <c r="H5" s="83">
        <v>673.86</v>
      </c>
      <c r="I5" s="83">
        <v>703.86</v>
      </c>
      <c r="J5" s="83">
        <v>920.37</v>
      </c>
      <c r="K5" s="83">
        <v>890.8</v>
      </c>
      <c r="L5" s="83">
        <v>824.74</v>
      </c>
      <c r="M5" s="83">
        <v>779.6</v>
      </c>
      <c r="N5" s="83">
        <v>824.78</v>
      </c>
      <c r="O5" s="83">
        <v>794.08</v>
      </c>
      <c r="P5" s="83">
        <v>827.1</v>
      </c>
      <c r="Q5" s="83">
        <v>874.34</v>
      </c>
      <c r="R5" s="84">
        <v>874.34</v>
      </c>
    </row>
    <row r="6" spans="1:18" ht="26.25" customHeight="1" x14ac:dyDescent="0.25">
      <c r="E6" s="43" t="s">
        <v>66</v>
      </c>
      <c r="F6" s="47">
        <v>230.24</v>
      </c>
      <c r="G6" s="33">
        <v>240.93</v>
      </c>
      <c r="H6" s="33">
        <v>238.56</v>
      </c>
      <c r="I6" s="33">
        <v>253.6</v>
      </c>
      <c r="J6" s="33">
        <v>261.02999999999997</v>
      </c>
      <c r="K6" s="33">
        <v>273.89999999999998</v>
      </c>
      <c r="L6" s="33">
        <v>268.33999999999997</v>
      </c>
      <c r="M6" s="33">
        <v>246.02</v>
      </c>
      <c r="N6" s="33">
        <v>255.51</v>
      </c>
      <c r="O6" s="33">
        <v>240.57</v>
      </c>
      <c r="P6" s="33">
        <v>270.77</v>
      </c>
      <c r="Q6" s="33">
        <v>264.11</v>
      </c>
      <c r="R6" s="34">
        <v>264.11</v>
      </c>
    </row>
    <row r="7" spans="1:18" ht="26.25" customHeight="1" x14ac:dyDescent="0.25">
      <c r="E7" s="43" t="s">
        <v>67</v>
      </c>
      <c r="F7" s="47">
        <v>381.06</v>
      </c>
      <c r="G7" s="33">
        <v>387.43</v>
      </c>
      <c r="H7" s="33">
        <v>388.58</v>
      </c>
      <c r="I7" s="33">
        <v>393.37</v>
      </c>
      <c r="J7" s="33">
        <v>401.37</v>
      </c>
      <c r="K7" s="33">
        <v>410.23</v>
      </c>
      <c r="L7" s="33">
        <v>419.57</v>
      </c>
      <c r="M7" s="33">
        <v>428.28</v>
      </c>
      <c r="N7" s="33">
        <v>427.34</v>
      </c>
      <c r="O7" s="33">
        <v>438.25</v>
      </c>
      <c r="P7" s="33">
        <v>437.28</v>
      </c>
      <c r="Q7" s="33">
        <v>444.06</v>
      </c>
      <c r="R7" s="34">
        <v>444.06</v>
      </c>
    </row>
    <row r="8" spans="1:18" ht="26.25" customHeight="1" x14ac:dyDescent="0.25">
      <c r="E8" s="43" t="s">
        <v>68</v>
      </c>
      <c r="F8" s="47">
        <v>1279.8399999999999</v>
      </c>
      <c r="G8" s="33">
        <v>1294.1199999999999</v>
      </c>
      <c r="H8" s="33">
        <v>1300.6400000000001</v>
      </c>
      <c r="I8" s="33">
        <v>1352.49</v>
      </c>
      <c r="J8" s="33">
        <v>1569.02</v>
      </c>
      <c r="K8" s="33">
        <v>1571.65</v>
      </c>
      <c r="L8" s="33">
        <v>1490.39</v>
      </c>
      <c r="M8" s="33">
        <v>1451.93</v>
      </c>
      <c r="N8" s="33">
        <v>1513.35</v>
      </c>
      <c r="O8" s="33">
        <v>1485.4</v>
      </c>
      <c r="P8" s="33">
        <v>1556.51</v>
      </c>
      <c r="Q8" s="33">
        <v>1608.02</v>
      </c>
      <c r="R8" s="34">
        <v>1608.02</v>
      </c>
    </row>
    <row r="9" spans="1:18" ht="26.25" customHeight="1" thickBot="1" x14ac:dyDescent="0.3">
      <c r="E9" s="44" t="s">
        <v>69</v>
      </c>
      <c r="F9" s="48">
        <v>2355</v>
      </c>
      <c r="G9" s="45">
        <v>2362</v>
      </c>
      <c r="H9" s="45">
        <v>2359</v>
      </c>
      <c r="I9" s="45">
        <v>2368</v>
      </c>
      <c r="J9" s="45">
        <v>2382</v>
      </c>
      <c r="K9" s="45">
        <v>2419</v>
      </c>
      <c r="L9" s="45">
        <v>2455</v>
      </c>
      <c r="M9" s="45">
        <v>2476</v>
      </c>
      <c r="N9" s="45">
        <v>2504</v>
      </c>
      <c r="O9" s="45">
        <v>2522</v>
      </c>
      <c r="P9" s="45">
        <v>2532</v>
      </c>
      <c r="Q9" s="45">
        <v>2549</v>
      </c>
      <c r="R9" s="46">
        <v>2549</v>
      </c>
    </row>
    <row r="10" spans="1:18" ht="30" customHeight="1" thickBot="1" x14ac:dyDescent="0.3">
      <c r="E10" s="204" t="s">
        <v>138</v>
      </c>
      <c r="F10" s="213"/>
      <c r="G10" s="213"/>
      <c r="H10" s="213"/>
      <c r="I10" s="213"/>
      <c r="J10" s="213"/>
      <c r="K10" s="213"/>
      <c r="L10" s="213"/>
      <c r="M10" s="213"/>
      <c r="N10" s="213"/>
      <c r="O10" s="213"/>
      <c r="P10" s="213"/>
      <c r="Q10" s="213"/>
      <c r="R10" s="213"/>
    </row>
    <row r="11" spans="1:18" ht="30" customHeight="1" thickBot="1" x14ac:dyDescent="0.4">
      <c r="F11" s="223" t="s">
        <v>85</v>
      </c>
      <c r="G11" s="224"/>
      <c r="H11" s="224"/>
      <c r="I11" s="224"/>
      <c r="J11" s="224"/>
      <c r="K11" s="224"/>
      <c r="L11" s="224"/>
      <c r="M11" s="224"/>
      <c r="N11" s="224"/>
      <c r="O11" s="224"/>
      <c r="P11" s="224"/>
      <c r="Q11" s="224"/>
      <c r="R11" s="225"/>
    </row>
    <row r="12" spans="1:18" ht="30" customHeight="1" thickBot="1" x14ac:dyDescent="0.3">
      <c r="D12" s="61" t="s">
        <v>134</v>
      </c>
      <c r="E12" s="88"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row>
    <row r="13" spans="1:18" ht="30" customHeight="1" x14ac:dyDescent="0.25">
      <c r="D13" s="200" t="s">
        <v>135</v>
      </c>
      <c r="E13" s="55" t="s">
        <v>70</v>
      </c>
      <c r="F13" s="82">
        <v>577.21</v>
      </c>
      <c r="G13" s="83">
        <v>586.16999999999996</v>
      </c>
      <c r="H13" s="83">
        <v>587.65</v>
      </c>
      <c r="I13" s="83">
        <v>608.59</v>
      </c>
      <c r="J13" s="83">
        <v>699.65</v>
      </c>
      <c r="K13" s="83">
        <v>700.14</v>
      </c>
      <c r="L13" s="83">
        <v>669.61</v>
      </c>
      <c r="M13" s="83">
        <v>656.53</v>
      </c>
      <c r="N13" s="83">
        <v>676.87</v>
      </c>
      <c r="O13" s="83">
        <v>669.11</v>
      </c>
      <c r="P13" s="83">
        <v>696.25</v>
      </c>
      <c r="Q13" s="83">
        <v>716.29</v>
      </c>
      <c r="R13" s="84">
        <v>716.29</v>
      </c>
    </row>
    <row r="14" spans="1:18" ht="30" customHeight="1" thickBot="1" x14ac:dyDescent="0.3">
      <c r="D14" s="201"/>
      <c r="E14" s="43" t="s">
        <v>71</v>
      </c>
      <c r="F14" s="47">
        <v>727.18</v>
      </c>
      <c r="G14" s="33">
        <v>739.47</v>
      </c>
      <c r="H14" s="33">
        <v>740.96</v>
      </c>
      <c r="I14" s="33">
        <v>767.28</v>
      </c>
      <c r="J14" s="33">
        <v>882.45</v>
      </c>
      <c r="K14" s="33">
        <v>882.16</v>
      </c>
      <c r="L14" s="33">
        <v>844.39</v>
      </c>
      <c r="M14" s="33">
        <v>828.5</v>
      </c>
      <c r="N14" s="33">
        <v>853.19</v>
      </c>
      <c r="O14" s="33">
        <v>843.76</v>
      </c>
      <c r="P14" s="33">
        <v>877.82</v>
      </c>
      <c r="Q14" s="33">
        <v>902.55</v>
      </c>
      <c r="R14" s="34">
        <v>902.55</v>
      </c>
    </row>
    <row r="15" spans="1:18" ht="30" customHeight="1" thickBot="1" x14ac:dyDescent="0.3">
      <c r="D15" s="56" t="s">
        <v>136</v>
      </c>
      <c r="E15" s="43" t="s">
        <v>72</v>
      </c>
      <c r="F15" s="47">
        <v>1279.8399999999999</v>
      </c>
      <c r="G15" s="33">
        <v>1294.1199999999999</v>
      </c>
      <c r="H15" s="33">
        <v>1300.6400000000001</v>
      </c>
      <c r="I15" s="33">
        <v>1352.49</v>
      </c>
      <c r="J15" s="33">
        <v>1569.02</v>
      </c>
      <c r="K15" s="33">
        <v>1571.65</v>
      </c>
      <c r="L15" s="33">
        <v>1490.39</v>
      </c>
      <c r="M15" s="33">
        <v>1451.93</v>
      </c>
      <c r="N15" s="33">
        <v>1513.35</v>
      </c>
      <c r="O15" s="33">
        <v>1485.4</v>
      </c>
      <c r="P15" s="33">
        <v>1556.51</v>
      </c>
      <c r="Q15" s="33">
        <v>1608.02</v>
      </c>
      <c r="R15" s="34">
        <v>1608.02</v>
      </c>
    </row>
    <row r="16" spans="1:18" ht="30" customHeight="1" thickBot="1" x14ac:dyDescent="0.3">
      <c r="D16" s="56" t="s">
        <v>137</v>
      </c>
      <c r="E16" s="44" t="s">
        <v>73</v>
      </c>
      <c r="F16" s="32">
        <v>1535.8079999999998</v>
      </c>
      <c r="G16" s="28">
        <v>1552.9439999999997</v>
      </c>
      <c r="H16" s="28">
        <v>1560.768</v>
      </c>
      <c r="I16" s="28">
        <v>1622.9880000000001</v>
      </c>
      <c r="J16" s="28">
        <v>1882.8239999999998</v>
      </c>
      <c r="K16" s="28">
        <v>1885.98</v>
      </c>
      <c r="L16" s="28">
        <v>1788.4680000000001</v>
      </c>
      <c r="M16" s="28">
        <v>1742.316</v>
      </c>
      <c r="N16" s="28">
        <v>1816.0199999999998</v>
      </c>
      <c r="O16" s="28">
        <v>1782.48</v>
      </c>
      <c r="P16" s="28">
        <v>1867.8119999999999</v>
      </c>
      <c r="Q16" s="28">
        <v>1929.6239999999998</v>
      </c>
      <c r="R16" s="29">
        <v>1929.6239999999998</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9" x14ac:dyDescent="0.25">
      <c r="A1" s="199"/>
      <c r="B1" s="199"/>
      <c r="C1" s="199"/>
    </row>
    <row r="2" spans="1:19" ht="15.75" thickBot="1" x14ac:dyDescent="0.3"/>
    <row r="3" spans="1:19" ht="26.25" customHeight="1" thickBot="1" x14ac:dyDescent="0.4">
      <c r="F3" s="223" t="s">
        <v>130</v>
      </c>
      <c r="G3" s="224"/>
      <c r="H3" s="224"/>
      <c r="I3" s="224"/>
      <c r="J3" s="224"/>
      <c r="K3" s="224"/>
      <c r="L3" s="224"/>
      <c r="M3" s="224"/>
      <c r="N3" s="224"/>
      <c r="O3" s="224"/>
      <c r="P3" s="224"/>
      <c r="Q3" s="224"/>
      <c r="R3" s="225"/>
    </row>
    <row r="4" spans="1:19" ht="26.25" customHeight="1" thickBot="1" x14ac:dyDescent="0.3">
      <c r="E4" s="69" t="s">
        <v>61</v>
      </c>
      <c r="F4" s="85">
        <v>44440</v>
      </c>
      <c r="G4" s="86">
        <v>44470</v>
      </c>
      <c r="H4" s="86">
        <v>44501</v>
      </c>
      <c r="I4" s="86">
        <v>44531</v>
      </c>
      <c r="J4" s="86">
        <v>44562</v>
      </c>
      <c r="K4" s="86">
        <v>44593</v>
      </c>
      <c r="L4" s="86">
        <v>44621</v>
      </c>
      <c r="M4" s="86">
        <v>44652</v>
      </c>
      <c r="N4" s="86">
        <v>44682</v>
      </c>
      <c r="O4" s="86">
        <v>44713</v>
      </c>
      <c r="P4" s="86">
        <v>44743</v>
      </c>
      <c r="Q4" s="86">
        <v>44774</v>
      </c>
      <c r="R4" s="87">
        <v>44805</v>
      </c>
    </row>
    <row r="5" spans="1:19" ht="26.25" customHeight="1" x14ac:dyDescent="0.25">
      <c r="E5" s="55" t="s">
        <v>65</v>
      </c>
      <c r="F5" s="49">
        <v>1207</v>
      </c>
      <c r="G5" s="50">
        <v>1216</v>
      </c>
      <c r="H5" s="50">
        <v>1255</v>
      </c>
      <c r="I5" s="50">
        <v>1307</v>
      </c>
      <c r="J5" s="50">
        <v>1317</v>
      </c>
      <c r="K5" s="50">
        <v>1360</v>
      </c>
      <c r="L5" s="50">
        <v>1228</v>
      </c>
      <c r="M5" s="50">
        <v>1227</v>
      </c>
      <c r="N5" s="50">
        <v>1342</v>
      </c>
      <c r="O5" s="50">
        <v>1328</v>
      </c>
      <c r="P5" s="50">
        <v>1416</v>
      </c>
      <c r="Q5" s="50">
        <v>1431</v>
      </c>
      <c r="R5" s="51">
        <v>1456</v>
      </c>
    </row>
    <row r="6" spans="1:19" ht="26.25" customHeight="1" x14ac:dyDescent="0.25">
      <c r="E6" s="43" t="s">
        <v>66</v>
      </c>
      <c r="F6" s="47">
        <v>292</v>
      </c>
      <c r="G6" s="33">
        <v>301</v>
      </c>
      <c r="H6" s="33">
        <v>304</v>
      </c>
      <c r="I6" s="33">
        <v>302</v>
      </c>
      <c r="J6" s="33">
        <v>263</v>
      </c>
      <c r="K6" s="33">
        <v>268</v>
      </c>
      <c r="L6" s="33">
        <v>287</v>
      </c>
      <c r="M6" s="33">
        <v>276</v>
      </c>
      <c r="N6" s="33">
        <v>277</v>
      </c>
      <c r="O6" s="33">
        <v>291</v>
      </c>
      <c r="P6" s="33">
        <v>293</v>
      </c>
      <c r="Q6" s="33">
        <v>324</v>
      </c>
      <c r="R6" s="34">
        <v>308</v>
      </c>
    </row>
    <row r="7" spans="1:19" ht="26.25" customHeight="1" x14ac:dyDescent="0.25">
      <c r="E7" s="43" t="s">
        <v>67</v>
      </c>
      <c r="F7" s="47">
        <v>605</v>
      </c>
      <c r="G7" s="33">
        <v>608</v>
      </c>
      <c r="H7" s="33">
        <v>614</v>
      </c>
      <c r="I7" s="33">
        <v>616</v>
      </c>
      <c r="J7" s="33">
        <v>630</v>
      </c>
      <c r="K7" s="33">
        <v>647</v>
      </c>
      <c r="L7" s="33">
        <v>659</v>
      </c>
      <c r="M7" s="33">
        <v>671</v>
      </c>
      <c r="N7" s="33">
        <v>682</v>
      </c>
      <c r="O7" s="33">
        <v>694</v>
      </c>
      <c r="P7" s="33">
        <v>695</v>
      </c>
      <c r="Q7" s="33">
        <v>707</v>
      </c>
      <c r="R7" s="34">
        <v>707</v>
      </c>
    </row>
    <row r="8" spans="1:19" ht="26.25" customHeight="1" x14ac:dyDescent="0.25">
      <c r="E8" s="43" t="s">
        <v>68</v>
      </c>
      <c r="F8" s="47">
        <v>2144.62</v>
      </c>
      <c r="G8" s="33">
        <v>2169.09</v>
      </c>
      <c r="H8" s="33">
        <v>2217.4899999999998</v>
      </c>
      <c r="I8" s="33">
        <v>2269.54</v>
      </c>
      <c r="J8" s="33">
        <v>2255.09</v>
      </c>
      <c r="K8" s="33">
        <v>2319.4699999999998</v>
      </c>
      <c r="L8" s="33">
        <v>2218.7600000000002</v>
      </c>
      <c r="M8" s="33">
        <v>2218.09</v>
      </c>
      <c r="N8" s="33">
        <v>2345.4699999999998</v>
      </c>
      <c r="O8" s="33">
        <v>2359</v>
      </c>
      <c r="P8" s="33">
        <v>2455.61</v>
      </c>
      <c r="Q8" s="33">
        <v>2514.15</v>
      </c>
      <c r="R8" s="34">
        <v>2525.2800000000002</v>
      </c>
    </row>
    <row r="9" spans="1:19" ht="26.25" customHeight="1" thickBot="1" x14ac:dyDescent="0.3">
      <c r="E9" s="44" t="s">
        <v>69</v>
      </c>
      <c r="F9" s="48">
        <v>3958</v>
      </c>
      <c r="G9" s="45">
        <v>3968</v>
      </c>
      <c r="H9" s="45">
        <v>3964</v>
      </c>
      <c r="I9" s="45">
        <v>3978</v>
      </c>
      <c r="J9" s="45">
        <v>4003</v>
      </c>
      <c r="K9" s="45">
        <v>4065</v>
      </c>
      <c r="L9" s="45">
        <v>4125</v>
      </c>
      <c r="M9" s="45">
        <v>4161</v>
      </c>
      <c r="N9" s="45">
        <v>4208</v>
      </c>
      <c r="O9" s="45">
        <v>4238</v>
      </c>
      <c r="P9" s="45">
        <v>4254</v>
      </c>
      <c r="Q9" s="45">
        <v>4283</v>
      </c>
      <c r="R9" s="46">
        <v>4322</v>
      </c>
      <c r="S9"/>
    </row>
    <row r="10" spans="1:19" ht="30" customHeight="1" thickBot="1" x14ac:dyDescent="0.3">
      <c r="E10" s="204" t="s">
        <v>138</v>
      </c>
      <c r="F10" s="213"/>
      <c r="G10" s="213"/>
      <c r="H10" s="213"/>
      <c r="I10" s="213"/>
      <c r="J10" s="213"/>
      <c r="K10" s="213"/>
      <c r="L10" s="213"/>
      <c r="M10" s="213"/>
      <c r="N10" s="213"/>
      <c r="O10" s="213"/>
      <c r="P10" s="213"/>
      <c r="Q10" s="213"/>
      <c r="R10" s="213"/>
    </row>
    <row r="11" spans="1:19" ht="30" customHeight="1" thickBot="1" x14ac:dyDescent="0.4">
      <c r="F11" s="223" t="s">
        <v>131</v>
      </c>
      <c r="G11" s="224"/>
      <c r="H11" s="224"/>
      <c r="I11" s="224"/>
      <c r="J11" s="224"/>
      <c r="K11" s="224"/>
      <c r="L11" s="224"/>
      <c r="M11" s="224"/>
      <c r="N11" s="224"/>
      <c r="O11" s="224"/>
      <c r="P11" s="224"/>
      <c r="Q11" s="224"/>
      <c r="R11" s="225"/>
    </row>
    <row r="12" spans="1:19" ht="30" customHeight="1" thickBot="1" x14ac:dyDescent="0.3">
      <c r="D12" s="61" t="s">
        <v>134</v>
      </c>
      <c r="E12" s="61" t="s">
        <v>100</v>
      </c>
      <c r="F12" s="85">
        <v>44440</v>
      </c>
      <c r="G12" s="86">
        <v>44470</v>
      </c>
      <c r="H12" s="86">
        <v>44501</v>
      </c>
      <c r="I12" s="86">
        <v>44531</v>
      </c>
      <c r="J12" s="86">
        <v>44562</v>
      </c>
      <c r="K12" s="86">
        <v>44593</v>
      </c>
      <c r="L12" s="86">
        <v>44621</v>
      </c>
      <c r="M12" s="86">
        <v>44652</v>
      </c>
      <c r="N12" s="86">
        <v>44682</v>
      </c>
      <c r="O12" s="86">
        <v>44713</v>
      </c>
      <c r="P12" s="86">
        <v>44743</v>
      </c>
      <c r="Q12" s="86">
        <v>44774</v>
      </c>
      <c r="R12" s="87">
        <v>44805</v>
      </c>
      <c r="S12"/>
    </row>
    <row r="13" spans="1:19" ht="30" customHeight="1" x14ac:dyDescent="0.25">
      <c r="D13" s="200" t="s">
        <v>135</v>
      </c>
      <c r="E13" s="55" t="s">
        <v>70</v>
      </c>
      <c r="F13" s="49">
        <v>984.79</v>
      </c>
      <c r="G13" s="50">
        <v>993.08</v>
      </c>
      <c r="H13" s="50">
        <v>1015</v>
      </c>
      <c r="I13" s="50">
        <v>1037.76</v>
      </c>
      <c r="J13" s="50">
        <v>1034.96</v>
      </c>
      <c r="K13" s="50">
        <v>1062.79</v>
      </c>
      <c r="L13" s="50">
        <v>1022.16</v>
      </c>
      <c r="M13" s="50">
        <v>1024.32</v>
      </c>
      <c r="N13" s="50">
        <v>1078.73</v>
      </c>
      <c r="O13" s="50">
        <v>1086.51</v>
      </c>
      <c r="P13" s="50">
        <v>1123.27</v>
      </c>
      <c r="Q13" s="50">
        <v>1149.3599999999999</v>
      </c>
      <c r="R13" s="51">
        <v>1154.32</v>
      </c>
    </row>
    <row r="14" spans="1:19" ht="30" customHeight="1" thickBot="1" x14ac:dyDescent="0.3">
      <c r="D14" s="201"/>
      <c r="E14" s="43" t="s">
        <v>71</v>
      </c>
      <c r="F14" s="47">
        <v>1234.98</v>
      </c>
      <c r="G14" s="33">
        <v>1245.57</v>
      </c>
      <c r="H14" s="33">
        <v>1274.1300000000001</v>
      </c>
      <c r="I14" s="33">
        <v>1301.1600000000001</v>
      </c>
      <c r="J14" s="33">
        <v>1299.58</v>
      </c>
      <c r="K14" s="33">
        <v>1333.18</v>
      </c>
      <c r="L14" s="33">
        <v>1282.17</v>
      </c>
      <c r="M14" s="33">
        <v>1285.33</v>
      </c>
      <c r="N14" s="33">
        <v>1354.26</v>
      </c>
      <c r="O14" s="33">
        <v>1364.12</v>
      </c>
      <c r="P14" s="33">
        <v>1408.66</v>
      </c>
      <c r="Q14" s="33">
        <v>1442.77</v>
      </c>
      <c r="R14" s="34">
        <v>1447.01</v>
      </c>
    </row>
    <row r="15" spans="1:19" ht="30" customHeight="1" thickBot="1" x14ac:dyDescent="0.3">
      <c r="D15" s="56" t="s">
        <v>136</v>
      </c>
      <c r="E15" s="43" t="s">
        <v>72</v>
      </c>
      <c r="F15" s="47">
        <v>2144.62</v>
      </c>
      <c r="G15" s="33">
        <v>2169.09</v>
      </c>
      <c r="H15" s="33">
        <v>2217.4899999999998</v>
      </c>
      <c r="I15" s="33">
        <v>2269.54</v>
      </c>
      <c r="J15" s="33">
        <v>2255.09</v>
      </c>
      <c r="K15" s="33">
        <v>2319.4699999999998</v>
      </c>
      <c r="L15" s="33">
        <v>2218.7600000000002</v>
      </c>
      <c r="M15" s="33">
        <v>2218.09</v>
      </c>
      <c r="N15" s="33">
        <v>2345.4699999999998</v>
      </c>
      <c r="O15" s="33">
        <v>2359</v>
      </c>
      <c r="P15" s="33">
        <v>2455.61</v>
      </c>
      <c r="Q15" s="33">
        <v>2514.15</v>
      </c>
      <c r="R15" s="34">
        <v>2525.2800000000002</v>
      </c>
    </row>
    <row r="16" spans="1:19" ht="30" customHeight="1" thickBot="1" x14ac:dyDescent="0.3">
      <c r="D16" s="56" t="s">
        <v>137</v>
      </c>
      <c r="E16" s="44" t="s">
        <v>73</v>
      </c>
      <c r="F16" s="32">
        <v>2573.5439999999999</v>
      </c>
      <c r="G16" s="28">
        <v>2602.9079999999999</v>
      </c>
      <c r="H16" s="28">
        <v>2660.9879999999998</v>
      </c>
      <c r="I16" s="28">
        <v>2723.4479999999999</v>
      </c>
      <c r="J16" s="28">
        <v>2706.1080000000002</v>
      </c>
      <c r="K16" s="28">
        <v>2783.3639999999996</v>
      </c>
      <c r="L16" s="28">
        <v>2662.5120000000002</v>
      </c>
      <c r="M16" s="28">
        <v>2661.7080000000001</v>
      </c>
      <c r="N16" s="28">
        <v>2814.5639999999999</v>
      </c>
      <c r="O16" s="28">
        <v>2830.7999999999997</v>
      </c>
      <c r="P16" s="28">
        <v>2946.732</v>
      </c>
      <c r="Q16" s="28">
        <v>3016.98</v>
      </c>
      <c r="R16" s="29">
        <v>3030.3360000000002</v>
      </c>
    </row>
    <row r="17" spans="5:18" ht="15" customHeight="1" x14ac:dyDescent="0.25">
      <c r="E17" s="208" t="s">
        <v>139</v>
      </c>
      <c r="F17" s="209"/>
      <c r="G17" s="209"/>
      <c r="H17" s="209"/>
      <c r="I17" s="209"/>
      <c r="J17" s="209"/>
      <c r="K17" s="209"/>
      <c r="L17" s="209"/>
      <c r="M17" s="209"/>
      <c r="N17" s="209"/>
      <c r="O17" s="209"/>
      <c r="P17" s="209"/>
      <c r="Q17" s="209"/>
      <c r="R17" s="209"/>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6" t="s">
        <v>132</v>
      </c>
      <c r="G3" s="206"/>
      <c r="H3" s="206"/>
      <c r="I3" s="206"/>
      <c r="J3" s="206"/>
      <c r="K3" s="206"/>
      <c r="L3" s="206"/>
      <c r="M3" s="206"/>
      <c r="N3" s="206"/>
      <c r="O3" s="206"/>
      <c r="P3" s="206"/>
      <c r="Q3" s="207"/>
      <c r="R3" s="207"/>
    </row>
    <row r="4" spans="1:18" ht="26.25" customHeight="1" thickBot="1" x14ac:dyDescent="0.3">
      <c r="E4" s="69" t="s">
        <v>61</v>
      </c>
      <c r="F4" s="70">
        <v>44440</v>
      </c>
      <c r="G4" s="70">
        <v>44470</v>
      </c>
      <c r="H4" s="70">
        <v>44501</v>
      </c>
      <c r="I4" s="70">
        <v>44531</v>
      </c>
      <c r="J4" s="70">
        <v>44562</v>
      </c>
      <c r="K4" s="70">
        <v>44593</v>
      </c>
      <c r="L4" s="70">
        <v>44621</v>
      </c>
      <c r="M4" s="70">
        <v>44652</v>
      </c>
      <c r="N4" s="70">
        <v>44682</v>
      </c>
      <c r="O4" s="71">
        <v>44713</v>
      </c>
      <c r="P4" s="71">
        <v>44743</v>
      </c>
      <c r="Q4" s="71">
        <v>44774</v>
      </c>
      <c r="R4" s="71">
        <v>44805</v>
      </c>
    </row>
    <row r="5" spans="1:18" ht="26.25" customHeight="1" x14ac:dyDescent="0.25">
      <c r="E5" s="55" t="s">
        <v>65</v>
      </c>
      <c r="F5" s="53">
        <v>847.33</v>
      </c>
      <c r="G5" s="53">
        <v>865.72</v>
      </c>
      <c r="H5" s="53">
        <v>852.41</v>
      </c>
      <c r="I5" s="53">
        <v>899.1</v>
      </c>
      <c r="J5" s="53">
        <v>998.53</v>
      </c>
      <c r="K5" s="53">
        <v>1074.31</v>
      </c>
      <c r="L5" s="53">
        <v>981.99</v>
      </c>
      <c r="M5" s="53">
        <v>974.88</v>
      </c>
      <c r="N5" s="53">
        <v>1034.82</v>
      </c>
      <c r="O5" s="53">
        <v>1018.78</v>
      </c>
      <c r="P5" s="53">
        <v>1071.0999999999999</v>
      </c>
      <c r="Q5" s="53">
        <v>1023.83</v>
      </c>
      <c r="R5" s="53">
        <v>1045.5</v>
      </c>
    </row>
    <row r="6" spans="1:18" ht="26.25" customHeight="1" x14ac:dyDescent="0.25">
      <c r="E6" s="43" t="s">
        <v>66</v>
      </c>
      <c r="F6" s="11">
        <v>243.44</v>
      </c>
      <c r="G6" s="11">
        <v>271.22000000000003</v>
      </c>
      <c r="H6" s="11">
        <v>253.84</v>
      </c>
      <c r="I6" s="11">
        <v>269.91000000000003</v>
      </c>
      <c r="J6" s="11">
        <v>300.83999999999997</v>
      </c>
      <c r="K6" s="11">
        <v>255.71</v>
      </c>
      <c r="L6" s="11">
        <v>290.95</v>
      </c>
      <c r="M6" s="11">
        <v>300.39999999999998</v>
      </c>
      <c r="N6" s="11">
        <v>293.23</v>
      </c>
      <c r="O6" s="11">
        <v>271.83999999999997</v>
      </c>
      <c r="P6" s="11">
        <v>300.23</v>
      </c>
      <c r="Q6" s="11">
        <v>265.35000000000002</v>
      </c>
      <c r="R6" s="11">
        <v>286.69</v>
      </c>
    </row>
    <row r="7" spans="1:18" ht="26.25" customHeight="1" x14ac:dyDescent="0.25">
      <c r="E7" s="43" t="s">
        <v>67</v>
      </c>
      <c r="F7" s="11">
        <v>422.13</v>
      </c>
      <c r="G7" s="11">
        <v>425.77</v>
      </c>
      <c r="H7" s="11">
        <v>430.85</v>
      </c>
      <c r="I7" s="11">
        <v>438.66</v>
      </c>
      <c r="J7" s="11">
        <v>445.28</v>
      </c>
      <c r="K7" s="11">
        <v>460.33</v>
      </c>
      <c r="L7" s="11">
        <v>472.3</v>
      </c>
      <c r="M7" s="11">
        <v>481.41</v>
      </c>
      <c r="N7" s="11">
        <v>488.41</v>
      </c>
      <c r="O7" s="11">
        <v>500.5</v>
      </c>
      <c r="P7" s="11">
        <v>501.07</v>
      </c>
      <c r="Q7" s="11">
        <v>513.09</v>
      </c>
      <c r="R7" s="11">
        <v>509.94</v>
      </c>
    </row>
    <row r="8" spans="1:18" ht="26.25" customHeight="1" x14ac:dyDescent="0.25">
      <c r="E8" s="43" t="s">
        <v>68</v>
      </c>
      <c r="F8" s="11">
        <v>1501.99</v>
      </c>
      <c r="G8" s="11">
        <v>1553.91</v>
      </c>
      <c r="H8" s="11">
        <v>1531.38</v>
      </c>
      <c r="I8" s="11">
        <v>1606.27</v>
      </c>
      <c r="J8" s="11">
        <v>1745.17</v>
      </c>
      <c r="K8" s="11">
        <v>1795.42</v>
      </c>
      <c r="L8" s="11">
        <v>1753.7</v>
      </c>
      <c r="M8" s="11">
        <v>1765.16</v>
      </c>
      <c r="N8" s="11">
        <v>1827.98</v>
      </c>
      <c r="O8" s="11">
        <v>1805.61</v>
      </c>
      <c r="P8" s="11">
        <v>1889.9</v>
      </c>
      <c r="Q8" s="11">
        <v>1822.3</v>
      </c>
      <c r="R8" s="11">
        <v>1865.58</v>
      </c>
    </row>
    <row r="9" spans="1:18" ht="26.25" customHeight="1" thickBot="1" x14ac:dyDescent="0.3">
      <c r="E9" s="44" t="s">
        <v>69</v>
      </c>
      <c r="F9" s="28">
        <v>2196.21</v>
      </c>
      <c r="G9" s="28">
        <v>2201.4499999999998</v>
      </c>
      <c r="H9" s="28">
        <v>2194.4299999999998</v>
      </c>
      <c r="I9" s="28">
        <v>2207.11</v>
      </c>
      <c r="J9" s="28">
        <v>2220.86</v>
      </c>
      <c r="K9" s="28">
        <v>2256.62</v>
      </c>
      <c r="L9" s="28">
        <v>2283.96</v>
      </c>
      <c r="M9" s="28">
        <v>2311.62</v>
      </c>
      <c r="N9" s="28">
        <v>2337.4299999999998</v>
      </c>
      <c r="O9" s="28">
        <v>2354.4699999999998</v>
      </c>
      <c r="P9" s="28">
        <v>2363.38</v>
      </c>
      <c r="Q9" s="28">
        <v>2379.5500000000002</v>
      </c>
      <c r="R9" s="28">
        <v>2400.9899999999998</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74</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2">
        <v>44682</v>
      </c>
      <c r="O12" s="63">
        <v>44713</v>
      </c>
      <c r="P12" s="63">
        <v>44743</v>
      </c>
      <c r="Q12" s="63">
        <v>44774</v>
      </c>
      <c r="R12" s="64">
        <v>44805</v>
      </c>
    </row>
    <row r="13" spans="1:18" ht="30" customHeight="1" x14ac:dyDescent="0.25">
      <c r="D13" s="200" t="s">
        <v>135</v>
      </c>
      <c r="E13" s="55" t="s">
        <v>70</v>
      </c>
      <c r="F13" s="53">
        <v>691.36</v>
      </c>
      <c r="G13" s="53">
        <v>713.29</v>
      </c>
      <c r="H13" s="53">
        <v>708.48</v>
      </c>
      <c r="I13" s="53">
        <v>736.43</v>
      </c>
      <c r="J13" s="53">
        <v>800.06</v>
      </c>
      <c r="K13" s="53">
        <v>814.71</v>
      </c>
      <c r="L13" s="53">
        <v>802.54</v>
      </c>
      <c r="M13" s="53">
        <v>806.47</v>
      </c>
      <c r="N13" s="53">
        <v>829.82</v>
      </c>
      <c r="O13" s="53">
        <v>823.08</v>
      </c>
      <c r="P13" s="53">
        <v>855.48</v>
      </c>
      <c r="Q13" s="53">
        <v>862.41</v>
      </c>
      <c r="R13" s="53">
        <v>871.27</v>
      </c>
    </row>
    <row r="14" spans="1:18" ht="30" customHeight="1" thickBot="1" x14ac:dyDescent="0.3">
      <c r="D14" s="201"/>
      <c r="E14" s="43" t="s">
        <v>71</v>
      </c>
      <c r="F14" s="11">
        <v>865.98</v>
      </c>
      <c r="G14" s="11">
        <v>893.56</v>
      </c>
      <c r="H14" s="11">
        <v>887.6</v>
      </c>
      <c r="I14" s="11">
        <v>923.08</v>
      </c>
      <c r="J14" s="11">
        <v>1003.53</v>
      </c>
      <c r="K14" s="11">
        <v>1021.7</v>
      </c>
      <c r="L14" s="11">
        <v>1007.66</v>
      </c>
      <c r="M14" s="11">
        <v>1012.6</v>
      </c>
      <c r="N14" s="11">
        <v>1041.02</v>
      </c>
      <c r="O14" s="11">
        <v>1033.17</v>
      </c>
      <c r="P14" s="11">
        <v>1073.26</v>
      </c>
      <c r="Q14" s="11">
        <v>1081.96</v>
      </c>
      <c r="R14" s="11">
        <v>1093.08</v>
      </c>
    </row>
    <row r="15" spans="1:18" ht="30" customHeight="1" thickBot="1" x14ac:dyDescent="0.3">
      <c r="D15" s="56" t="s">
        <v>136</v>
      </c>
      <c r="E15" s="43" t="s">
        <v>72</v>
      </c>
      <c r="F15" s="11">
        <v>1501.99</v>
      </c>
      <c r="G15" s="11">
        <v>1553.91</v>
      </c>
      <c r="H15" s="11">
        <v>1531.38</v>
      </c>
      <c r="I15" s="11">
        <v>1606.27</v>
      </c>
      <c r="J15" s="11">
        <v>1745.17</v>
      </c>
      <c r="K15" s="11">
        <v>1795.42</v>
      </c>
      <c r="L15" s="11">
        <v>1753.7</v>
      </c>
      <c r="M15" s="11">
        <v>1765.16</v>
      </c>
      <c r="N15" s="11">
        <v>1827.98</v>
      </c>
      <c r="O15" s="11">
        <v>1805.61</v>
      </c>
      <c r="P15" s="11">
        <v>1889.9</v>
      </c>
      <c r="Q15" s="11">
        <v>1822.3</v>
      </c>
      <c r="R15" s="27">
        <f>+R8</f>
        <v>1865.58</v>
      </c>
    </row>
    <row r="16" spans="1:18" ht="30" customHeight="1" thickBot="1" x14ac:dyDescent="0.3">
      <c r="D16" s="56" t="s">
        <v>137</v>
      </c>
      <c r="E16" s="44" t="s">
        <v>73</v>
      </c>
      <c r="F16" s="28">
        <v>1802.3879999999999</v>
      </c>
      <c r="G16" s="28">
        <v>1864.692</v>
      </c>
      <c r="H16" s="28">
        <v>1837.6560000000002</v>
      </c>
      <c r="I16" s="28">
        <v>1927.5239999999999</v>
      </c>
      <c r="J16" s="28">
        <v>2094.2040000000002</v>
      </c>
      <c r="K16" s="28">
        <v>2154.5039999999999</v>
      </c>
      <c r="L16" s="28">
        <v>2104.44</v>
      </c>
      <c r="M16" s="28">
        <v>2118.192</v>
      </c>
      <c r="N16" s="28">
        <v>2193.576</v>
      </c>
      <c r="O16" s="28">
        <v>2166.732</v>
      </c>
      <c r="P16" s="28">
        <v>2267.88</v>
      </c>
      <c r="Q16" s="28">
        <v>2186.7599999999998</v>
      </c>
      <c r="R16" s="29">
        <f>+R15*1.2</f>
        <v>2238.6959999999999</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9"/>
  <sheetViews>
    <sheetView zoomScale="85" zoomScaleNormal="85" workbookViewId="0"/>
  </sheetViews>
  <sheetFormatPr baseColWidth="10" defaultRowHeight="15" x14ac:dyDescent="0.2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x14ac:dyDescent="0.3"/>
    <row r="5" spans="2:21" ht="32.25" customHeight="1" x14ac:dyDescent="0.25">
      <c r="B5" s="137" t="s">
        <v>0</v>
      </c>
      <c r="C5" s="138"/>
      <c r="D5" s="138"/>
      <c r="E5" s="138"/>
      <c r="F5" s="138"/>
      <c r="G5" s="138"/>
      <c r="H5" s="138"/>
      <c r="I5" s="138"/>
      <c r="J5" s="138"/>
      <c r="K5" s="138"/>
      <c r="L5" s="138"/>
      <c r="M5" s="138"/>
      <c r="N5" s="138"/>
      <c r="O5" s="138"/>
      <c r="P5" s="138"/>
      <c r="Q5" s="138"/>
      <c r="R5" s="138"/>
      <c r="S5" s="138"/>
      <c r="T5" s="138"/>
      <c r="U5" s="139"/>
    </row>
    <row r="6" spans="2:21" ht="15.75" customHeight="1" thickBot="1" x14ac:dyDescent="0.3">
      <c r="B6" s="140"/>
      <c r="C6" s="141"/>
      <c r="D6" s="141"/>
      <c r="E6" s="141"/>
      <c r="F6" s="141"/>
      <c r="G6" s="141"/>
      <c r="H6" s="141"/>
      <c r="I6" s="141"/>
      <c r="J6" s="141"/>
      <c r="K6" s="141"/>
      <c r="L6" s="141"/>
      <c r="M6" s="141"/>
      <c r="N6" s="141"/>
      <c r="O6" s="141"/>
      <c r="P6" s="141"/>
      <c r="Q6" s="141"/>
      <c r="R6" s="141"/>
      <c r="S6" s="141"/>
      <c r="T6" s="141"/>
      <c r="U6" s="142"/>
    </row>
    <row r="7" spans="2:21" ht="15" customHeight="1" x14ac:dyDescent="0.25">
      <c r="B7" s="143" t="s">
        <v>1</v>
      </c>
      <c r="C7" s="144"/>
      <c r="D7" s="144"/>
      <c r="E7" s="144"/>
      <c r="F7" s="144"/>
      <c r="G7" s="144"/>
      <c r="H7" s="144"/>
      <c r="I7" s="144"/>
      <c r="J7" s="144"/>
      <c r="K7" s="145"/>
      <c r="L7" s="137" t="s">
        <v>2</v>
      </c>
      <c r="M7" s="138"/>
      <c r="N7" s="138"/>
      <c r="O7" s="138"/>
      <c r="P7" s="138"/>
      <c r="Q7" s="138"/>
      <c r="R7" s="138"/>
      <c r="S7" s="138"/>
      <c r="T7" s="138"/>
      <c r="U7" s="139"/>
    </row>
    <row r="8" spans="2:21" ht="15" customHeight="1" x14ac:dyDescent="0.25">
      <c r="B8" s="146"/>
      <c r="C8" s="147"/>
      <c r="D8" s="147"/>
      <c r="E8" s="147"/>
      <c r="F8" s="147"/>
      <c r="G8" s="147"/>
      <c r="H8" s="147"/>
      <c r="I8" s="147"/>
      <c r="J8" s="147"/>
      <c r="K8" s="148"/>
      <c r="L8" s="149"/>
      <c r="M8" s="150"/>
      <c r="N8" s="150"/>
      <c r="O8" s="150"/>
      <c r="P8" s="150"/>
      <c r="Q8" s="150"/>
      <c r="R8" s="150"/>
      <c r="S8" s="150"/>
      <c r="T8" s="150"/>
      <c r="U8" s="151"/>
    </row>
    <row r="9" spans="2:21" ht="15" customHeight="1" x14ac:dyDescent="0.25">
      <c r="B9" s="146"/>
      <c r="C9" s="147"/>
      <c r="D9" s="147"/>
      <c r="E9" s="147"/>
      <c r="F9" s="147"/>
      <c r="G9" s="147"/>
      <c r="H9" s="147"/>
      <c r="I9" s="147"/>
      <c r="J9" s="147"/>
      <c r="K9" s="148"/>
      <c r="L9" s="149"/>
      <c r="M9" s="150"/>
      <c r="N9" s="150"/>
      <c r="O9" s="150"/>
      <c r="P9" s="150"/>
      <c r="Q9" s="150"/>
      <c r="R9" s="150"/>
      <c r="S9" s="150"/>
      <c r="T9" s="150"/>
      <c r="U9" s="151"/>
    </row>
    <row r="10" spans="2:21" ht="15" customHeight="1" x14ac:dyDescent="0.25">
      <c r="B10" s="146"/>
      <c r="C10" s="147"/>
      <c r="D10" s="147"/>
      <c r="E10" s="147"/>
      <c r="F10" s="147"/>
      <c r="G10" s="147"/>
      <c r="H10" s="147"/>
      <c r="I10" s="147"/>
      <c r="J10" s="147"/>
      <c r="K10" s="148"/>
      <c r="L10" s="149"/>
      <c r="M10" s="150"/>
      <c r="N10" s="150"/>
      <c r="O10" s="150"/>
      <c r="P10" s="150"/>
      <c r="Q10" s="150"/>
      <c r="R10" s="150"/>
      <c r="S10" s="150"/>
      <c r="T10" s="150"/>
      <c r="U10" s="151"/>
    </row>
    <row r="11" spans="2:21" ht="15" customHeight="1" thickBot="1" x14ac:dyDescent="0.3">
      <c r="B11" s="146"/>
      <c r="C11" s="147"/>
      <c r="D11" s="147"/>
      <c r="E11" s="147"/>
      <c r="F11" s="147"/>
      <c r="G11" s="147"/>
      <c r="H11" s="147"/>
      <c r="I11" s="147"/>
      <c r="J11" s="147"/>
      <c r="K11" s="148"/>
      <c r="L11" s="149"/>
      <c r="M11" s="150"/>
      <c r="N11" s="150"/>
      <c r="O11" s="150"/>
      <c r="P11" s="150"/>
      <c r="Q11" s="150"/>
      <c r="R11" s="150"/>
      <c r="S11" s="150"/>
      <c r="T11" s="150"/>
      <c r="U11" s="151"/>
    </row>
    <row r="12" spans="2:21" ht="15" customHeight="1" x14ac:dyDescent="0.25">
      <c r="B12" s="1"/>
      <c r="J12" s="152" t="s">
        <v>58</v>
      </c>
      <c r="K12" s="3"/>
      <c r="M12" s="131" t="s">
        <v>59</v>
      </c>
      <c r="N12" s="132"/>
      <c r="U12" s="3"/>
    </row>
    <row r="13" spans="2:21" x14ac:dyDescent="0.25">
      <c r="B13" s="1"/>
      <c r="J13" s="153"/>
      <c r="K13" s="3"/>
      <c r="M13" s="133"/>
      <c r="N13" s="134"/>
      <c r="U13" s="3"/>
    </row>
    <row r="14" spans="2:21" ht="15" customHeight="1" x14ac:dyDescent="0.25">
      <c r="B14" s="1"/>
      <c r="J14" s="153"/>
      <c r="K14" s="3"/>
      <c r="M14" s="133"/>
      <c r="N14" s="134"/>
      <c r="U14" s="3"/>
    </row>
    <row r="15" spans="2:21" x14ac:dyDescent="0.25">
      <c r="B15" s="1"/>
      <c r="J15" s="153"/>
      <c r="K15" s="3"/>
      <c r="M15" s="133"/>
      <c r="N15" s="134"/>
      <c r="U15" s="3"/>
    </row>
    <row r="16" spans="2:21" x14ac:dyDescent="0.25">
      <c r="B16" s="1"/>
      <c r="J16" s="153"/>
      <c r="K16" s="3"/>
      <c r="M16" s="133"/>
      <c r="N16" s="134"/>
      <c r="U16" s="3"/>
    </row>
    <row r="17" spans="2:21" x14ac:dyDescent="0.25">
      <c r="B17" s="1"/>
      <c r="J17" s="153"/>
      <c r="K17" s="3"/>
      <c r="M17" s="133"/>
      <c r="N17" s="134"/>
      <c r="U17" s="3"/>
    </row>
    <row r="18" spans="2:21" x14ac:dyDescent="0.25">
      <c r="B18" s="1"/>
      <c r="J18" s="153"/>
      <c r="K18" s="3"/>
      <c r="M18" s="133"/>
      <c r="N18" s="134"/>
      <c r="U18" s="3"/>
    </row>
    <row r="19" spans="2:21" x14ac:dyDescent="0.25">
      <c r="B19" s="1"/>
      <c r="J19" s="153"/>
      <c r="K19" s="3"/>
      <c r="M19" s="133"/>
      <c r="N19" s="134"/>
      <c r="U19" s="3"/>
    </row>
    <row r="20" spans="2:21" x14ac:dyDescent="0.25">
      <c r="B20" s="1"/>
      <c r="J20" s="153"/>
      <c r="K20" s="3"/>
      <c r="M20" s="133"/>
      <c r="N20" s="134"/>
      <c r="U20" s="3"/>
    </row>
    <row r="21" spans="2:21" x14ac:dyDescent="0.25">
      <c r="B21" s="1"/>
      <c r="J21" s="153"/>
      <c r="K21" s="3"/>
      <c r="M21" s="133"/>
      <c r="N21" s="134"/>
      <c r="U21" s="3"/>
    </row>
    <row r="22" spans="2:21" x14ac:dyDescent="0.25">
      <c r="B22" s="1"/>
      <c r="J22" s="153"/>
      <c r="K22" s="3"/>
      <c r="M22" s="133"/>
      <c r="N22" s="134"/>
      <c r="U22" s="3"/>
    </row>
    <row r="23" spans="2:21" ht="15.75" thickBot="1" x14ac:dyDescent="0.3">
      <c r="B23" s="1"/>
      <c r="J23" s="154"/>
      <c r="K23" s="3"/>
      <c r="M23" s="135"/>
      <c r="N23" s="136"/>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143" t="s">
        <v>3</v>
      </c>
      <c r="C26" s="144"/>
      <c r="D26" s="144"/>
      <c r="E26" s="144"/>
      <c r="F26" s="144"/>
      <c r="G26" s="144"/>
      <c r="H26" s="144"/>
      <c r="I26" s="144"/>
      <c r="J26" s="144"/>
      <c r="K26" s="145"/>
      <c r="L26" s="137" t="s">
        <v>95</v>
      </c>
      <c r="M26" s="138"/>
      <c r="N26" s="138"/>
      <c r="O26" s="138"/>
      <c r="P26" s="138"/>
      <c r="Q26" s="138"/>
      <c r="R26" s="138"/>
      <c r="S26" s="138"/>
      <c r="T26" s="138"/>
      <c r="U26" s="139"/>
    </row>
    <row r="27" spans="2:21" ht="15" customHeight="1" x14ac:dyDescent="0.25">
      <c r="B27" s="146"/>
      <c r="C27" s="147"/>
      <c r="D27" s="147"/>
      <c r="E27" s="147"/>
      <c r="F27" s="147"/>
      <c r="G27" s="147"/>
      <c r="H27" s="147"/>
      <c r="I27" s="147"/>
      <c r="J27" s="147"/>
      <c r="K27" s="148"/>
      <c r="L27" s="149"/>
      <c r="M27" s="150"/>
      <c r="N27" s="150"/>
      <c r="O27" s="150"/>
      <c r="P27" s="150"/>
      <c r="Q27" s="150"/>
      <c r="R27" s="150"/>
      <c r="S27" s="150"/>
      <c r="T27" s="150"/>
      <c r="U27" s="151"/>
    </row>
    <row r="28" spans="2:21" ht="15" customHeight="1" x14ac:dyDescent="0.25">
      <c r="B28" s="146"/>
      <c r="C28" s="147"/>
      <c r="D28" s="147"/>
      <c r="E28" s="147"/>
      <c r="F28" s="147"/>
      <c r="G28" s="147"/>
      <c r="H28" s="147"/>
      <c r="I28" s="147"/>
      <c r="J28" s="147"/>
      <c r="K28" s="148"/>
      <c r="L28" s="149"/>
      <c r="M28" s="150"/>
      <c r="N28" s="150"/>
      <c r="O28" s="150"/>
      <c r="P28" s="150"/>
      <c r="Q28" s="150"/>
      <c r="R28" s="150"/>
      <c r="S28" s="150"/>
      <c r="T28" s="150"/>
      <c r="U28" s="151"/>
    </row>
    <row r="29" spans="2:21" ht="15" customHeight="1" x14ac:dyDescent="0.25">
      <c r="B29" s="146"/>
      <c r="C29" s="147"/>
      <c r="D29" s="147"/>
      <c r="E29" s="147"/>
      <c r="F29" s="147"/>
      <c r="G29" s="147"/>
      <c r="H29" s="147"/>
      <c r="I29" s="147"/>
      <c r="J29" s="147"/>
      <c r="K29" s="148"/>
      <c r="L29" s="149"/>
      <c r="M29" s="150"/>
      <c r="N29" s="150"/>
      <c r="O29" s="150"/>
      <c r="P29" s="150"/>
      <c r="Q29" s="150"/>
      <c r="R29" s="150"/>
      <c r="S29" s="150"/>
      <c r="T29" s="150"/>
      <c r="U29" s="151"/>
    </row>
    <row r="30" spans="2:21" ht="15" customHeight="1" thickBot="1" x14ac:dyDescent="0.3">
      <c r="B30" s="146"/>
      <c r="C30" s="147"/>
      <c r="D30" s="147"/>
      <c r="E30" s="147"/>
      <c r="F30" s="147"/>
      <c r="G30" s="147"/>
      <c r="H30" s="147"/>
      <c r="I30" s="147"/>
      <c r="J30" s="147"/>
      <c r="K30" s="148"/>
      <c r="L30" s="149"/>
      <c r="M30" s="150"/>
      <c r="N30" s="150"/>
      <c r="O30" s="150"/>
      <c r="P30" s="150"/>
      <c r="Q30" s="150"/>
      <c r="R30" s="150"/>
      <c r="S30" s="150"/>
      <c r="T30" s="150"/>
      <c r="U30" s="151"/>
    </row>
    <row r="31" spans="2:21" ht="15" customHeight="1" x14ac:dyDescent="0.25">
      <c r="B31" s="1"/>
      <c r="K31" s="125" t="s">
        <v>60</v>
      </c>
      <c r="L31" s="126"/>
      <c r="U31" s="3"/>
    </row>
    <row r="32" spans="2:21" ht="15" customHeight="1" x14ac:dyDescent="0.25">
      <c r="B32" s="1"/>
      <c r="K32" s="127"/>
      <c r="L32" s="128"/>
      <c r="U32" s="3"/>
    </row>
    <row r="33" spans="2:21" x14ac:dyDescent="0.25">
      <c r="B33" s="1"/>
      <c r="K33" s="127"/>
      <c r="L33" s="128"/>
      <c r="U33" s="3"/>
    </row>
    <row r="34" spans="2:21" x14ac:dyDescent="0.25">
      <c r="B34" s="1"/>
      <c r="K34" s="127"/>
      <c r="L34" s="128"/>
      <c r="U34" s="3"/>
    </row>
    <row r="35" spans="2:21" x14ac:dyDescent="0.25">
      <c r="B35" s="1"/>
      <c r="K35" s="127"/>
      <c r="L35" s="128"/>
      <c r="U35" s="3"/>
    </row>
    <row r="36" spans="2:21" x14ac:dyDescent="0.25">
      <c r="B36" s="1"/>
      <c r="K36" s="127"/>
      <c r="L36" s="128"/>
      <c r="U36" s="3"/>
    </row>
    <row r="37" spans="2:21" x14ac:dyDescent="0.25">
      <c r="B37" s="1"/>
      <c r="K37" s="127"/>
      <c r="L37" s="128"/>
      <c r="U37" s="3"/>
    </row>
    <row r="38" spans="2:21" x14ac:dyDescent="0.25">
      <c r="B38" s="1"/>
      <c r="K38" s="127"/>
      <c r="L38" s="128"/>
      <c r="U38" s="3"/>
    </row>
    <row r="39" spans="2:21" x14ac:dyDescent="0.25">
      <c r="B39" s="1"/>
      <c r="K39" s="127"/>
      <c r="L39" s="128"/>
      <c r="U39" s="3"/>
    </row>
    <row r="40" spans="2:21" x14ac:dyDescent="0.25">
      <c r="B40" s="1"/>
      <c r="K40" s="127"/>
      <c r="L40" s="128"/>
      <c r="U40" s="3"/>
    </row>
    <row r="41" spans="2:21" x14ac:dyDescent="0.25">
      <c r="B41" s="1"/>
      <c r="K41" s="127"/>
      <c r="L41" s="128"/>
      <c r="U41" s="3"/>
    </row>
    <row r="42" spans="2:21" ht="15.75" thickBot="1" x14ac:dyDescent="0.3">
      <c r="B42" s="1"/>
      <c r="K42" s="129"/>
      <c r="L42" s="130"/>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 x14ac:dyDescent="0.25">
      <c r="B48" s="30" t="s">
        <v>89</v>
      </c>
      <c r="C48" s="25" t="s">
        <v>90</v>
      </c>
      <c r="D48" s="25" t="s">
        <v>91</v>
      </c>
      <c r="E48" s="25" t="s">
        <v>92</v>
      </c>
      <c r="F48" s="25" t="s">
        <v>93</v>
      </c>
      <c r="G48" s="26" t="s">
        <v>94</v>
      </c>
    </row>
    <row r="49" spans="2:7" x14ac:dyDescent="0.25">
      <c r="B49" s="35">
        <v>44197</v>
      </c>
      <c r="C49" s="40">
        <v>105.91</v>
      </c>
      <c r="D49" s="40">
        <v>126.36</v>
      </c>
      <c r="E49" s="40">
        <v>3494.53</v>
      </c>
      <c r="F49" s="40">
        <v>3559.46</v>
      </c>
      <c r="G49" s="36">
        <v>0.86299999999999999</v>
      </c>
    </row>
    <row r="50" spans="2:7" x14ac:dyDescent="0.25">
      <c r="B50" s="35">
        <v>44228</v>
      </c>
      <c r="C50" s="41">
        <v>106.58</v>
      </c>
      <c r="D50" s="41">
        <v>128.19</v>
      </c>
      <c r="E50" s="41">
        <v>3552.43</v>
      </c>
      <c r="F50" s="41">
        <v>3624.39</v>
      </c>
      <c r="G50" s="37">
        <v>0.90500000000000003</v>
      </c>
    </row>
    <row r="51" spans="2:7" x14ac:dyDescent="0.25">
      <c r="B51" s="35">
        <v>44256</v>
      </c>
      <c r="C51" s="41">
        <v>107.12</v>
      </c>
      <c r="D51" s="41">
        <v>131.04</v>
      </c>
      <c r="E51" s="41">
        <v>3617</v>
      </c>
      <c r="F51" s="41">
        <v>3736.91</v>
      </c>
      <c r="G51" s="37">
        <v>0.92200000000000004</v>
      </c>
    </row>
    <row r="52" spans="2:7" x14ac:dyDescent="0.25">
      <c r="B52" s="35">
        <v>44287</v>
      </c>
      <c r="C52" s="41">
        <v>107.76</v>
      </c>
      <c r="D52" s="41">
        <v>132.94</v>
      </c>
      <c r="E52" s="41">
        <v>3651.85</v>
      </c>
      <c r="F52" s="41">
        <v>3712.89</v>
      </c>
      <c r="G52" s="37">
        <v>0.82299999999999995</v>
      </c>
    </row>
    <row r="53" spans="2:7" x14ac:dyDescent="0.25">
      <c r="B53" s="35">
        <v>44317</v>
      </c>
      <c r="C53" s="41">
        <v>108.84</v>
      </c>
      <c r="D53" s="41">
        <v>136.1</v>
      </c>
      <c r="E53" s="41">
        <v>3741.96</v>
      </c>
      <c r="F53" s="41">
        <v>3715.28</v>
      </c>
      <c r="G53" s="37">
        <v>0.81599999999999995</v>
      </c>
    </row>
    <row r="54" spans="2:7" x14ac:dyDescent="0.25">
      <c r="B54" s="35">
        <v>44348</v>
      </c>
      <c r="C54" s="41">
        <v>108.78</v>
      </c>
      <c r="D54" s="41">
        <v>136.81</v>
      </c>
      <c r="E54" s="41">
        <v>3693</v>
      </c>
      <c r="F54" s="41">
        <v>3756.67</v>
      </c>
      <c r="G54" s="37">
        <v>0.96499999999999997</v>
      </c>
    </row>
    <row r="55" spans="2:7" x14ac:dyDescent="0.25">
      <c r="B55" s="35">
        <v>44378</v>
      </c>
      <c r="C55" s="41">
        <v>109.14</v>
      </c>
      <c r="D55" s="41">
        <v>138.63</v>
      </c>
      <c r="E55" s="41">
        <v>3832.24</v>
      </c>
      <c r="F55" s="41">
        <v>3867.88</v>
      </c>
      <c r="G55" s="37">
        <v>1.0900000000000001</v>
      </c>
    </row>
    <row r="56" spans="2:7" x14ac:dyDescent="0.25">
      <c r="B56" s="35">
        <v>44409</v>
      </c>
      <c r="C56" s="41">
        <v>109.62</v>
      </c>
      <c r="D56" s="41">
        <v>139.38</v>
      </c>
      <c r="E56" s="41">
        <v>3887.68</v>
      </c>
      <c r="F56" s="41">
        <v>3806.87</v>
      </c>
      <c r="G56" s="37">
        <v>1.115</v>
      </c>
    </row>
    <row r="57" spans="2:7" x14ac:dyDescent="0.25">
      <c r="B57" s="35">
        <v>44440</v>
      </c>
      <c r="C57" s="41">
        <v>110.04</v>
      </c>
      <c r="D57" s="41">
        <v>140.72999999999999</v>
      </c>
      <c r="E57" s="41">
        <v>3821.54</v>
      </c>
      <c r="F57" s="41">
        <v>3834.68</v>
      </c>
      <c r="G57" s="37">
        <v>1.2909999999999999</v>
      </c>
    </row>
    <row r="58" spans="2:7" x14ac:dyDescent="0.25">
      <c r="B58" s="35">
        <v>44470</v>
      </c>
      <c r="C58" s="41">
        <v>110.06</v>
      </c>
      <c r="D58" s="41">
        <v>142.56</v>
      </c>
      <c r="E58" s="41">
        <v>3771.68</v>
      </c>
      <c r="F58" s="41">
        <v>3784.44</v>
      </c>
      <c r="G58" s="37">
        <v>1.454</v>
      </c>
    </row>
    <row r="59" spans="2:7" x14ac:dyDescent="0.25">
      <c r="B59" s="35">
        <v>44501</v>
      </c>
      <c r="C59" s="41">
        <v>110.6</v>
      </c>
      <c r="D59" s="41">
        <v>145.30000000000001</v>
      </c>
      <c r="E59" s="41">
        <v>3900.51</v>
      </c>
      <c r="F59" s="41">
        <v>4010.98</v>
      </c>
      <c r="G59" s="37">
        <v>1.252</v>
      </c>
    </row>
    <row r="60" spans="2:7" x14ac:dyDescent="0.25">
      <c r="B60" s="35">
        <v>44531</v>
      </c>
      <c r="C60" s="41">
        <v>111.41</v>
      </c>
      <c r="D60" s="41">
        <v>147.65</v>
      </c>
      <c r="E60" s="41">
        <v>3967.77</v>
      </c>
      <c r="F60" s="41">
        <v>3981.16</v>
      </c>
      <c r="G60" s="37">
        <v>1.0329999999999999</v>
      </c>
    </row>
    <row r="61" spans="2:7" x14ac:dyDescent="0.25">
      <c r="B61" s="35">
        <v>44562</v>
      </c>
      <c r="C61" s="41">
        <v>113.26</v>
      </c>
      <c r="D61" s="41">
        <v>152.80000000000001</v>
      </c>
      <c r="E61" s="41">
        <v>4000.72</v>
      </c>
      <c r="F61" s="41">
        <v>3982.6</v>
      </c>
      <c r="G61" s="37">
        <v>1.169</v>
      </c>
    </row>
    <row r="62" spans="2:7" x14ac:dyDescent="0.25">
      <c r="B62" s="35">
        <v>44593</v>
      </c>
      <c r="C62" s="41">
        <v>115.11</v>
      </c>
      <c r="D62" s="41">
        <v>156.94</v>
      </c>
      <c r="E62" s="41">
        <v>3938.36</v>
      </c>
      <c r="F62" s="41">
        <v>3910.64</v>
      </c>
      <c r="G62" s="37">
        <v>1.2829999999999999</v>
      </c>
    </row>
    <row r="63" spans="2:7" x14ac:dyDescent="0.25">
      <c r="B63" s="35">
        <v>44621</v>
      </c>
      <c r="C63" s="41">
        <v>116.26</v>
      </c>
      <c r="D63" s="41">
        <v>160.65</v>
      </c>
      <c r="E63" s="41">
        <v>3805.52</v>
      </c>
      <c r="F63" s="41">
        <v>3748.15</v>
      </c>
      <c r="G63" s="37">
        <v>1.448</v>
      </c>
    </row>
    <row r="64" spans="2:7" x14ac:dyDescent="0.25">
      <c r="B64" s="35">
        <v>44652</v>
      </c>
      <c r="C64" s="41">
        <v>117.71</v>
      </c>
      <c r="D64" s="41">
        <v>162.88999999999999</v>
      </c>
      <c r="E64" s="41">
        <v>3792.98</v>
      </c>
      <c r="F64" s="41">
        <v>3966.27</v>
      </c>
      <c r="G64" s="37">
        <v>1.302</v>
      </c>
    </row>
    <row r="65" spans="2:7" x14ac:dyDescent="0.25">
      <c r="B65" s="35">
        <v>44682</v>
      </c>
      <c r="C65" s="41">
        <v>118.7</v>
      </c>
      <c r="D65" s="41">
        <v>166.16</v>
      </c>
      <c r="E65" s="41">
        <v>4027.6</v>
      </c>
      <c r="F65" s="41">
        <v>3912.34</v>
      </c>
      <c r="G65" s="37">
        <v>1.2230000000000001</v>
      </c>
    </row>
    <row r="66" spans="2:7" x14ac:dyDescent="0.25">
      <c r="B66" s="35">
        <v>44713</v>
      </c>
      <c r="C66" s="41">
        <v>119.31</v>
      </c>
      <c r="D66" s="41">
        <v>167.21</v>
      </c>
      <c r="E66" s="41">
        <v>3922.5</v>
      </c>
      <c r="F66" s="41">
        <v>4127.47</v>
      </c>
      <c r="G66" s="37">
        <v>1.2190000000000001</v>
      </c>
    </row>
    <row r="67" spans="2:7" x14ac:dyDescent="0.25">
      <c r="B67" s="35">
        <v>44743</v>
      </c>
      <c r="C67" s="41">
        <v>120.27</v>
      </c>
      <c r="D67" s="41">
        <v>171.4</v>
      </c>
      <c r="E67" s="41">
        <v>4367.8100000000004</v>
      </c>
      <c r="F67" s="41">
        <v>4300.3</v>
      </c>
      <c r="G67" s="37">
        <v>1.1419999999999999</v>
      </c>
    </row>
    <row r="68" spans="2:7" ht="15.75" thickBot="1" x14ac:dyDescent="0.3">
      <c r="B68" s="38">
        <v>44774</v>
      </c>
      <c r="C68" s="42">
        <v>121.5</v>
      </c>
      <c r="D68" s="42">
        <v>169.68</v>
      </c>
      <c r="E68" s="42">
        <v>4322.47</v>
      </c>
      <c r="F68" s="42">
        <v>4400</v>
      </c>
      <c r="G68" s="39">
        <v>1.093</v>
      </c>
    </row>
    <row r="69" spans="2:7" x14ac:dyDescent="0.25">
      <c r="B69" s="2" t="s">
        <v>96</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6" t="s">
        <v>133</v>
      </c>
      <c r="G3" s="206"/>
      <c r="H3" s="206"/>
      <c r="I3" s="206"/>
      <c r="J3" s="206"/>
      <c r="K3" s="206"/>
      <c r="L3" s="206"/>
      <c r="M3" s="206"/>
      <c r="N3" s="206"/>
      <c r="O3" s="206"/>
      <c r="P3" s="206"/>
      <c r="Q3" s="207"/>
      <c r="R3" s="207"/>
    </row>
    <row r="4" spans="1:18" ht="26.25" customHeight="1" thickBot="1" x14ac:dyDescent="0.3">
      <c r="E4" s="69" t="s">
        <v>61</v>
      </c>
      <c r="F4" s="62">
        <v>44440</v>
      </c>
      <c r="G4" s="62">
        <v>44470</v>
      </c>
      <c r="H4" s="62">
        <v>44501</v>
      </c>
      <c r="I4" s="62">
        <v>44531</v>
      </c>
      <c r="J4" s="62">
        <v>44562</v>
      </c>
      <c r="K4" s="62">
        <v>44593</v>
      </c>
      <c r="L4" s="62">
        <v>44621</v>
      </c>
      <c r="M4" s="62">
        <v>44652</v>
      </c>
      <c r="N4" s="63">
        <v>44682</v>
      </c>
      <c r="O4" s="63">
        <v>44713</v>
      </c>
      <c r="P4" s="63">
        <v>44743</v>
      </c>
      <c r="Q4" s="63">
        <v>44774</v>
      </c>
      <c r="R4" s="63">
        <v>44805</v>
      </c>
    </row>
    <row r="5" spans="1:18" ht="26.25" customHeight="1" x14ac:dyDescent="0.25">
      <c r="E5" s="55" t="s">
        <v>65</v>
      </c>
      <c r="F5" s="53">
        <v>167.09</v>
      </c>
      <c r="G5" s="53">
        <v>189.1</v>
      </c>
      <c r="H5" s="53">
        <v>183.67</v>
      </c>
      <c r="I5" s="53">
        <v>210.1</v>
      </c>
      <c r="J5" s="53">
        <v>225.26</v>
      </c>
      <c r="K5" s="53">
        <v>234.71</v>
      </c>
      <c r="L5" s="53">
        <v>213.68</v>
      </c>
      <c r="M5" s="53">
        <v>210.97</v>
      </c>
      <c r="N5" s="53">
        <v>224.7</v>
      </c>
      <c r="O5" s="53">
        <v>216.91</v>
      </c>
      <c r="P5" s="53">
        <v>225.24</v>
      </c>
      <c r="Q5" s="53">
        <v>236.51</v>
      </c>
      <c r="R5" s="54">
        <v>240.31</v>
      </c>
    </row>
    <row r="6" spans="1:18" ht="26.25" customHeight="1" x14ac:dyDescent="0.25">
      <c r="E6" s="43" t="s">
        <v>66</v>
      </c>
      <c r="F6" s="11">
        <v>63.34</v>
      </c>
      <c r="G6" s="11">
        <v>86.28</v>
      </c>
      <c r="H6" s="11">
        <v>69.150000000000006</v>
      </c>
      <c r="I6" s="11">
        <v>75.73</v>
      </c>
      <c r="J6" s="11">
        <v>81.150000000000006</v>
      </c>
      <c r="K6" s="11">
        <v>69.39</v>
      </c>
      <c r="L6" s="11">
        <v>70.77</v>
      </c>
      <c r="M6" s="11">
        <v>73.14</v>
      </c>
      <c r="N6" s="11">
        <v>77.010000000000005</v>
      </c>
      <c r="O6" s="11">
        <v>76.08</v>
      </c>
      <c r="P6" s="11">
        <v>80.83</v>
      </c>
      <c r="Q6" s="11">
        <v>81</v>
      </c>
      <c r="R6" s="27">
        <v>80.239999999999995</v>
      </c>
    </row>
    <row r="7" spans="1:18" ht="26.25" customHeight="1" x14ac:dyDescent="0.25">
      <c r="E7" s="43" t="s">
        <v>67</v>
      </c>
      <c r="F7" s="11">
        <v>107.23</v>
      </c>
      <c r="G7" s="11">
        <v>108.16</v>
      </c>
      <c r="H7" s="11">
        <v>109.45</v>
      </c>
      <c r="I7" s="11">
        <v>109.33</v>
      </c>
      <c r="J7" s="11">
        <v>113.12</v>
      </c>
      <c r="K7" s="11">
        <v>116.94</v>
      </c>
      <c r="L7" s="11">
        <v>119.98</v>
      </c>
      <c r="M7" s="11">
        <v>122.68</v>
      </c>
      <c r="N7" s="11">
        <v>124.26</v>
      </c>
      <c r="O7" s="11">
        <v>127.14</v>
      </c>
      <c r="P7" s="11">
        <v>127.29</v>
      </c>
      <c r="Q7" s="11">
        <v>130.34</v>
      </c>
      <c r="R7" s="27">
        <v>129.54</v>
      </c>
    </row>
    <row r="8" spans="1:18" ht="26.25" customHeight="1" x14ac:dyDescent="0.25">
      <c r="E8" s="43" t="s">
        <v>68</v>
      </c>
      <c r="F8" s="11">
        <v>366.68</v>
      </c>
      <c r="G8" s="11">
        <v>413.78</v>
      </c>
      <c r="H8" s="11">
        <v>391.96</v>
      </c>
      <c r="I8" s="11">
        <v>426.54</v>
      </c>
      <c r="J8" s="11">
        <v>452.26</v>
      </c>
      <c r="K8" s="11">
        <v>454.22</v>
      </c>
      <c r="L8" s="11">
        <v>438.32</v>
      </c>
      <c r="M8" s="11">
        <v>441.08</v>
      </c>
      <c r="N8" s="11">
        <v>460.82</v>
      </c>
      <c r="O8" s="11">
        <v>453.71</v>
      </c>
      <c r="P8" s="11">
        <v>467.55</v>
      </c>
      <c r="Q8" s="11">
        <v>484.31</v>
      </c>
      <c r="R8" s="27">
        <v>489.35</v>
      </c>
    </row>
    <row r="9" spans="1:18" ht="26.25" customHeight="1" thickBot="1" x14ac:dyDescent="0.3">
      <c r="E9" s="44" t="s">
        <v>69</v>
      </c>
      <c r="F9" s="28">
        <v>4404.3</v>
      </c>
      <c r="G9" s="28">
        <v>4415.6499999999996</v>
      </c>
      <c r="H9" s="28">
        <v>4410.93</v>
      </c>
      <c r="I9" s="28">
        <v>4427.03</v>
      </c>
      <c r="J9" s="28">
        <v>4453.88</v>
      </c>
      <c r="K9" s="28">
        <v>4522.18</v>
      </c>
      <c r="L9" s="28">
        <v>4590.3</v>
      </c>
      <c r="M9" s="28">
        <v>4630.3599999999997</v>
      </c>
      <c r="N9" s="28">
        <v>4682.25</v>
      </c>
      <c r="O9" s="28">
        <v>4715.7299999999996</v>
      </c>
      <c r="P9" s="28">
        <v>4734.04</v>
      </c>
      <c r="Q9" s="28">
        <v>4766.17</v>
      </c>
      <c r="R9" s="29">
        <v>4808.8900000000003</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6" t="s">
        <v>80</v>
      </c>
      <c r="G11" s="206"/>
      <c r="H11" s="206"/>
      <c r="I11" s="206"/>
      <c r="J11" s="206"/>
      <c r="K11" s="206"/>
      <c r="L11" s="206"/>
      <c r="M11" s="206"/>
      <c r="N11" s="206"/>
      <c r="O11" s="206"/>
      <c r="P11" s="206"/>
      <c r="Q11" s="207"/>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3">
        <v>44805</v>
      </c>
    </row>
    <row r="13" spans="1:18" ht="30" customHeight="1" x14ac:dyDescent="0.25">
      <c r="D13" s="200" t="s">
        <v>135</v>
      </c>
      <c r="E13" s="55" t="s">
        <v>70</v>
      </c>
      <c r="F13" s="53">
        <v>253.97</v>
      </c>
      <c r="G13" s="53">
        <v>272.25</v>
      </c>
      <c r="H13" s="53">
        <v>277.36</v>
      </c>
      <c r="I13" s="53">
        <v>288.49</v>
      </c>
      <c r="J13" s="53">
        <v>306.33</v>
      </c>
      <c r="K13" s="53">
        <v>305.06</v>
      </c>
      <c r="L13" s="53">
        <v>303.35000000000002</v>
      </c>
      <c r="M13" s="53">
        <v>315.74</v>
      </c>
      <c r="N13" s="53">
        <v>315.8</v>
      </c>
      <c r="O13" s="53">
        <v>319.19</v>
      </c>
      <c r="P13" s="53">
        <v>320.83</v>
      </c>
      <c r="Q13" s="53">
        <v>325.08999999999997</v>
      </c>
      <c r="R13" s="54">
        <v>328.41</v>
      </c>
    </row>
    <row r="14" spans="1:18" ht="30" customHeight="1" thickBot="1" x14ac:dyDescent="0.3">
      <c r="D14" s="201"/>
      <c r="E14" s="43" t="s">
        <v>71</v>
      </c>
      <c r="F14" s="11">
        <v>295.76</v>
      </c>
      <c r="G14" s="11">
        <v>321</v>
      </c>
      <c r="H14" s="11">
        <v>320.27999999999997</v>
      </c>
      <c r="I14" s="11">
        <v>338.1</v>
      </c>
      <c r="J14" s="11">
        <v>354.34</v>
      </c>
      <c r="K14" s="11">
        <v>357.43</v>
      </c>
      <c r="L14" s="11">
        <v>350.56</v>
      </c>
      <c r="M14" s="11">
        <v>365.83</v>
      </c>
      <c r="N14" s="11">
        <v>365.2</v>
      </c>
      <c r="O14" s="11">
        <v>365.21</v>
      </c>
      <c r="P14" s="11">
        <v>371.63</v>
      </c>
      <c r="Q14" s="11">
        <v>378</v>
      </c>
      <c r="R14" s="27">
        <v>381.87</v>
      </c>
    </row>
    <row r="15" spans="1:18" ht="30" customHeight="1" thickBot="1" x14ac:dyDescent="0.3">
      <c r="D15" s="56" t="s">
        <v>136</v>
      </c>
      <c r="E15" s="43" t="s">
        <v>72</v>
      </c>
      <c r="F15" s="11">
        <v>366.68</v>
      </c>
      <c r="G15" s="11">
        <v>413.78</v>
      </c>
      <c r="H15" s="11">
        <v>391.96</v>
      </c>
      <c r="I15" s="11">
        <v>426.54</v>
      </c>
      <c r="J15" s="11">
        <v>452.26</v>
      </c>
      <c r="K15" s="11">
        <v>454.22</v>
      </c>
      <c r="L15" s="11">
        <v>438.32</v>
      </c>
      <c r="M15" s="11">
        <v>441.08</v>
      </c>
      <c r="N15" s="11">
        <v>460.82</v>
      </c>
      <c r="O15" s="11">
        <v>453.71</v>
      </c>
      <c r="P15" s="11">
        <v>467.55</v>
      </c>
      <c r="Q15" s="11">
        <v>484.31</v>
      </c>
      <c r="R15" s="27">
        <v>489.35</v>
      </c>
    </row>
    <row r="16" spans="1:18" ht="30" customHeight="1" thickBot="1" x14ac:dyDescent="0.3">
      <c r="D16" s="56" t="s">
        <v>137</v>
      </c>
      <c r="E16" s="44" t="s">
        <v>73</v>
      </c>
      <c r="F16" s="28">
        <v>440.01600000000002</v>
      </c>
      <c r="G16" s="28">
        <v>496.53599999999994</v>
      </c>
      <c r="H16" s="28">
        <v>470.35199999999998</v>
      </c>
      <c r="I16" s="28">
        <v>511.84800000000001</v>
      </c>
      <c r="J16" s="28">
        <v>542.71199999999999</v>
      </c>
      <c r="K16" s="28">
        <v>545.06399999999996</v>
      </c>
      <c r="L16" s="28">
        <v>525.98399999999992</v>
      </c>
      <c r="M16" s="28">
        <v>529.29599999999994</v>
      </c>
      <c r="N16" s="28">
        <v>552.98399999999992</v>
      </c>
      <c r="O16" s="28">
        <v>544.452</v>
      </c>
      <c r="P16" s="28">
        <v>561.05999999999995</v>
      </c>
      <c r="Q16" s="28">
        <v>581.17200000000003</v>
      </c>
      <c r="R16" s="29">
        <v>587.22</v>
      </c>
    </row>
    <row r="17" spans="5:18" ht="15" customHeight="1" x14ac:dyDescent="0.25">
      <c r="E17" s="208" t="s">
        <v>139</v>
      </c>
      <c r="F17" s="208"/>
      <c r="G17" s="208"/>
      <c r="H17" s="208"/>
      <c r="I17" s="208"/>
      <c r="J17" s="208"/>
      <c r="K17" s="208"/>
      <c r="L17" s="208"/>
      <c r="M17" s="208"/>
      <c r="N17" s="208"/>
      <c r="O17" s="208"/>
      <c r="P17" s="208"/>
      <c r="Q17" s="208"/>
      <c r="R17" s="208"/>
    </row>
    <row r="18" spans="5:18" ht="27" customHeight="1"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S95"/>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customWidth="1"/>
    <col min="6" max="18" width="9.7109375" customWidth="1"/>
    <col min="19" max="19" width="10.85546875" customWidth="1"/>
    <col min="20" max="16384" width="11.42578125" style="2"/>
  </cols>
  <sheetData>
    <row r="1" spans="1:19" x14ac:dyDescent="0.25">
      <c r="A1" s="199"/>
      <c r="B1" s="199"/>
      <c r="C1" s="199"/>
      <c r="E1" s="2"/>
      <c r="F1" s="2"/>
      <c r="G1" s="2"/>
      <c r="H1" s="2"/>
      <c r="I1" s="2"/>
      <c r="J1" s="2"/>
      <c r="K1" s="2"/>
      <c r="L1" s="2"/>
      <c r="M1" s="2"/>
      <c r="N1" s="2"/>
      <c r="O1" s="2"/>
      <c r="P1" s="2"/>
      <c r="Q1" s="2"/>
      <c r="R1" s="2"/>
      <c r="S1" s="2"/>
    </row>
    <row r="2" spans="1:19" ht="15.75" thickBot="1" x14ac:dyDescent="0.3">
      <c r="E2" s="2"/>
      <c r="F2" s="2"/>
      <c r="G2" s="2"/>
      <c r="H2" s="2"/>
      <c r="I2" s="2"/>
      <c r="J2" s="2"/>
      <c r="K2" s="2"/>
      <c r="L2" s="2"/>
      <c r="M2" s="2"/>
      <c r="N2" s="2"/>
      <c r="O2" s="2"/>
      <c r="P2" s="2"/>
      <c r="Q2" s="2"/>
      <c r="R2" s="2"/>
      <c r="S2" s="2"/>
    </row>
    <row r="3" spans="1:19" ht="26.25" customHeight="1" thickBot="1" x14ac:dyDescent="0.4">
      <c r="E3" s="2"/>
      <c r="F3" s="206" t="s">
        <v>149</v>
      </c>
      <c r="G3" s="206"/>
      <c r="H3" s="206"/>
      <c r="I3" s="206"/>
      <c r="J3" s="206"/>
      <c r="K3" s="206"/>
      <c r="L3" s="206"/>
      <c r="M3" s="206"/>
      <c r="N3" s="206"/>
      <c r="O3" s="206"/>
      <c r="P3" s="206"/>
      <c r="Q3" s="207"/>
      <c r="R3" s="207"/>
      <c r="S3" s="2"/>
    </row>
    <row r="4" spans="1:19" ht="26.25" customHeight="1" thickBot="1" x14ac:dyDescent="0.3">
      <c r="E4" s="69" t="s">
        <v>61</v>
      </c>
      <c r="F4" s="62">
        <v>44440</v>
      </c>
      <c r="G4" s="62">
        <v>44470</v>
      </c>
      <c r="H4" s="62">
        <v>44501</v>
      </c>
      <c r="I4" s="62">
        <v>44531</v>
      </c>
      <c r="J4" s="62">
        <v>44562</v>
      </c>
      <c r="K4" s="62">
        <v>44593</v>
      </c>
      <c r="L4" s="62">
        <v>44621</v>
      </c>
      <c r="M4" s="62">
        <v>44652</v>
      </c>
      <c r="N4" s="63">
        <v>44682</v>
      </c>
      <c r="O4" s="63">
        <v>44713</v>
      </c>
      <c r="P4" s="63">
        <v>44743</v>
      </c>
      <c r="Q4" s="63">
        <v>44774</v>
      </c>
      <c r="R4" s="63">
        <v>44805</v>
      </c>
      <c r="S4" s="2"/>
    </row>
    <row r="5" spans="1:19" ht="26.25" customHeight="1" x14ac:dyDescent="0.25">
      <c r="E5" s="55" t="s">
        <v>65</v>
      </c>
      <c r="F5" s="53">
        <v>117</v>
      </c>
      <c r="G5" s="53">
        <v>122.57</v>
      </c>
      <c r="H5" s="53">
        <v>127.39</v>
      </c>
      <c r="I5" s="53">
        <v>132.88999999999999</v>
      </c>
      <c r="J5" s="53">
        <v>148.58000000000001</v>
      </c>
      <c r="K5" s="53">
        <v>162.07</v>
      </c>
      <c r="L5" s="53">
        <v>154.9</v>
      </c>
      <c r="M5" s="53">
        <v>105.95</v>
      </c>
      <c r="N5" s="53">
        <v>145.79</v>
      </c>
      <c r="O5" s="53">
        <v>98.04</v>
      </c>
      <c r="P5" s="53">
        <v>101.2</v>
      </c>
      <c r="Q5" s="53">
        <v>130.34</v>
      </c>
      <c r="R5" s="54">
        <v>139.5</v>
      </c>
      <c r="S5" s="2"/>
    </row>
    <row r="6" spans="1:19" ht="26.25" customHeight="1" x14ac:dyDescent="0.25">
      <c r="E6" s="43" t="s">
        <v>66</v>
      </c>
      <c r="F6" s="11">
        <v>68.760000000000005</v>
      </c>
      <c r="G6" s="11">
        <v>83.66</v>
      </c>
      <c r="H6" s="11">
        <v>69.89</v>
      </c>
      <c r="I6" s="11">
        <v>73.37</v>
      </c>
      <c r="J6" s="11">
        <v>76.09</v>
      </c>
      <c r="K6" s="11">
        <v>73</v>
      </c>
      <c r="L6" s="11">
        <v>69.08</v>
      </c>
      <c r="M6" s="11">
        <v>64.239999999999995</v>
      </c>
      <c r="N6" s="11">
        <v>66.959999999999994</v>
      </c>
      <c r="O6" s="11">
        <v>67.12</v>
      </c>
      <c r="P6" s="11">
        <v>70.760000000000005</v>
      </c>
      <c r="Q6" s="11">
        <v>79.28</v>
      </c>
      <c r="R6" s="27">
        <v>73.63</v>
      </c>
      <c r="S6" s="2"/>
    </row>
    <row r="7" spans="1:19" ht="26.25" customHeight="1" x14ac:dyDescent="0.25">
      <c r="E7" s="43" t="s">
        <v>67</v>
      </c>
      <c r="F7" s="11">
        <v>400.9</v>
      </c>
      <c r="G7" s="11">
        <v>404.73</v>
      </c>
      <c r="H7" s="11">
        <v>409.55</v>
      </c>
      <c r="I7" s="11">
        <v>409.12</v>
      </c>
      <c r="J7" s="11">
        <v>423.28</v>
      </c>
      <c r="K7" s="11">
        <v>437.58</v>
      </c>
      <c r="L7" s="11">
        <v>448.55</v>
      </c>
      <c r="M7" s="11">
        <v>457.83</v>
      </c>
      <c r="N7" s="11">
        <v>463.72</v>
      </c>
      <c r="O7" s="11">
        <v>475.76</v>
      </c>
      <c r="P7" s="11">
        <v>476.31</v>
      </c>
      <c r="Q7" s="11">
        <v>487.29</v>
      </c>
      <c r="R7" s="27">
        <v>484.74</v>
      </c>
      <c r="S7" s="2"/>
    </row>
    <row r="8" spans="1:19" ht="26.25" customHeight="1" x14ac:dyDescent="0.25">
      <c r="E8" s="43" t="s">
        <v>68</v>
      </c>
      <c r="F8" s="11">
        <v>586.67999999999995</v>
      </c>
      <c r="G8" s="11">
        <v>611.55999999999995</v>
      </c>
      <c r="H8" s="11">
        <v>607.6</v>
      </c>
      <c r="I8" s="11">
        <v>616.19000000000005</v>
      </c>
      <c r="J8" s="11">
        <v>649.72</v>
      </c>
      <c r="K8" s="11">
        <v>674.14</v>
      </c>
      <c r="L8" s="11">
        <v>674.47</v>
      </c>
      <c r="M8" s="11">
        <v>629.42999999999995</v>
      </c>
      <c r="N8" s="11">
        <v>678.32</v>
      </c>
      <c r="O8" s="11">
        <v>640.64</v>
      </c>
      <c r="P8" s="11">
        <v>647.86</v>
      </c>
      <c r="Q8" s="11">
        <v>695.58</v>
      </c>
      <c r="R8" s="27">
        <v>697.25</v>
      </c>
      <c r="S8" s="2"/>
    </row>
    <row r="9" spans="1:19" ht="26.25" customHeight="1" thickBot="1" x14ac:dyDescent="0.3">
      <c r="E9" s="44" t="s">
        <v>69</v>
      </c>
      <c r="F9" s="28">
        <v>4463.6499999999996</v>
      </c>
      <c r="G9" s="28">
        <v>4474.3</v>
      </c>
      <c r="H9" s="28">
        <v>4468.71</v>
      </c>
      <c r="I9" s="28">
        <v>4485.79</v>
      </c>
      <c r="J9" s="28">
        <v>4513.74</v>
      </c>
      <c r="K9" s="28">
        <v>4586.43</v>
      </c>
      <c r="L9" s="28">
        <v>4641.99</v>
      </c>
      <c r="M9" s="28">
        <v>4698.22</v>
      </c>
      <c r="N9" s="28">
        <v>4750.67</v>
      </c>
      <c r="O9" s="28">
        <v>4785.3100000000004</v>
      </c>
      <c r="P9" s="28">
        <v>4803.3999999999996</v>
      </c>
      <c r="Q9" s="28">
        <v>4836.2700000000004</v>
      </c>
      <c r="R9" s="29">
        <v>4879.8599999999997</v>
      </c>
      <c r="S9" s="2"/>
    </row>
    <row r="10" spans="1:19" ht="30" customHeight="1" thickBot="1" x14ac:dyDescent="0.3">
      <c r="E10" s="204" t="s">
        <v>138</v>
      </c>
      <c r="F10" s="204"/>
      <c r="G10" s="204"/>
      <c r="H10" s="204"/>
      <c r="I10" s="204"/>
      <c r="J10" s="204"/>
      <c r="K10" s="204"/>
      <c r="L10" s="204"/>
      <c r="M10" s="204"/>
      <c r="N10" s="204"/>
      <c r="O10" s="204"/>
      <c r="P10" s="204"/>
      <c r="Q10" s="204"/>
      <c r="R10" s="204"/>
      <c r="S10" s="2"/>
    </row>
    <row r="11" spans="1:19" ht="30" customHeight="1" thickBot="1" x14ac:dyDescent="0.4">
      <c r="E11" s="2"/>
      <c r="F11" s="206" t="s">
        <v>81</v>
      </c>
      <c r="G11" s="206"/>
      <c r="H11" s="206"/>
      <c r="I11" s="206"/>
      <c r="J11" s="206"/>
      <c r="K11" s="206"/>
      <c r="L11" s="206"/>
      <c r="M11" s="206"/>
      <c r="N11" s="206"/>
      <c r="O11" s="206"/>
      <c r="P11" s="206"/>
      <c r="Q11" s="207"/>
      <c r="R11" s="207"/>
      <c r="S11" s="2"/>
    </row>
    <row r="12" spans="1:19" ht="30" customHeight="1" thickBot="1" x14ac:dyDescent="0.3">
      <c r="D12" s="61" t="s">
        <v>134</v>
      </c>
      <c r="E12" s="61" t="s">
        <v>100</v>
      </c>
      <c r="F12" s="62">
        <v>44440</v>
      </c>
      <c r="G12" s="62">
        <v>44470</v>
      </c>
      <c r="H12" s="62">
        <v>44501</v>
      </c>
      <c r="I12" s="62">
        <v>44531</v>
      </c>
      <c r="J12" s="62">
        <v>44562</v>
      </c>
      <c r="K12" s="62">
        <v>44593</v>
      </c>
      <c r="L12" s="62">
        <v>44621</v>
      </c>
      <c r="M12" s="62">
        <v>44652</v>
      </c>
      <c r="N12" s="63">
        <v>44682</v>
      </c>
      <c r="O12" s="63">
        <v>44713</v>
      </c>
      <c r="P12" s="63">
        <v>44743</v>
      </c>
      <c r="Q12" s="64">
        <v>44774</v>
      </c>
      <c r="R12" s="64">
        <v>44805</v>
      </c>
      <c r="S12" s="2"/>
    </row>
    <row r="13" spans="1:19" ht="30" customHeight="1" x14ac:dyDescent="0.25">
      <c r="D13" s="200" t="s">
        <v>135</v>
      </c>
      <c r="E13" s="55" t="s">
        <v>70</v>
      </c>
      <c r="F13" s="53">
        <v>503.39</v>
      </c>
      <c r="G13" s="53">
        <v>505.22</v>
      </c>
      <c r="H13" s="53">
        <v>505.22</v>
      </c>
      <c r="I13" s="53">
        <v>507.79</v>
      </c>
      <c r="J13" s="53">
        <v>511.59</v>
      </c>
      <c r="K13" s="53">
        <v>520.48</v>
      </c>
      <c r="L13" s="53">
        <v>520.77</v>
      </c>
      <c r="M13" s="53">
        <v>514.86</v>
      </c>
      <c r="N13" s="53">
        <v>520.65</v>
      </c>
      <c r="O13" s="53">
        <v>509.1</v>
      </c>
      <c r="P13" s="53">
        <v>511.66</v>
      </c>
      <c r="Q13" s="53">
        <v>515.80999999999995</v>
      </c>
      <c r="R13" s="54">
        <v>521.11</v>
      </c>
      <c r="S13" s="2"/>
    </row>
    <row r="14" spans="1:19" ht="30" customHeight="1" thickBot="1" x14ac:dyDescent="0.3">
      <c r="D14" s="201"/>
      <c r="E14" s="43" t="s">
        <v>71</v>
      </c>
      <c r="F14" s="11">
        <v>594.65</v>
      </c>
      <c r="G14" s="11">
        <v>596.82000000000005</v>
      </c>
      <c r="H14" s="11">
        <v>596.82000000000005</v>
      </c>
      <c r="I14" s="11">
        <v>599.85</v>
      </c>
      <c r="J14" s="11">
        <v>604.34</v>
      </c>
      <c r="K14" s="11">
        <v>614.84</v>
      </c>
      <c r="L14" s="11">
        <v>611.26</v>
      </c>
      <c r="M14" s="11">
        <v>602.49</v>
      </c>
      <c r="N14" s="11">
        <v>609.98</v>
      </c>
      <c r="O14" s="11">
        <v>593.97</v>
      </c>
      <c r="P14" s="11">
        <v>596.96</v>
      </c>
      <c r="Q14" s="11">
        <v>601.79999999999995</v>
      </c>
      <c r="R14" s="27">
        <v>607.98</v>
      </c>
      <c r="S14" s="2"/>
    </row>
    <row r="15" spans="1:19" ht="30" customHeight="1" thickBot="1" x14ac:dyDescent="0.3">
      <c r="D15" s="56" t="s">
        <v>136</v>
      </c>
      <c r="E15" s="43" t="s">
        <v>72</v>
      </c>
      <c r="F15" s="11">
        <v>586.67999999999995</v>
      </c>
      <c r="G15" s="11">
        <v>611.55999999999995</v>
      </c>
      <c r="H15" s="11">
        <v>607.6</v>
      </c>
      <c r="I15" s="11">
        <v>616.19000000000005</v>
      </c>
      <c r="J15" s="11">
        <v>649.72</v>
      </c>
      <c r="K15" s="11">
        <v>674.14</v>
      </c>
      <c r="L15" s="11">
        <v>674.47</v>
      </c>
      <c r="M15" s="11">
        <v>629.42999999999995</v>
      </c>
      <c r="N15" s="11">
        <v>678.32</v>
      </c>
      <c r="O15" s="11">
        <v>640.64</v>
      </c>
      <c r="P15" s="11">
        <v>647.86</v>
      </c>
      <c r="Q15" s="11">
        <v>695.58</v>
      </c>
      <c r="R15" s="27">
        <v>697.25</v>
      </c>
      <c r="S15" s="2"/>
    </row>
    <row r="16" spans="1:19" ht="30" customHeight="1" thickBot="1" x14ac:dyDescent="0.3">
      <c r="D16" s="56" t="s">
        <v>137</v>
      </c>
      <c r="E16" s="44" t="s">
        <v>73</v>
      </c>
      <c r="F16" s="28">
        <v>704.01599999999996</v>
      </c>
      <c r="G16" s="28">
        <v>733.87199999999996</v>
      </c>
      <c r="H16" s="28">
        <v>729.12</v>
      </c>
      <c r="I16" s="28">
        <v>739.428</v>
      </c>
      <c r="J16" s="28">
        <v>779.66399999999999</v>
      </c>
      <c r="K16" s="28">
        <v>808.96799999999996</v>
      </c>
      <c r="L16" s="28">
        <v>809.36400000000003</v>
      </c>
      <c r="M16" s="28">
        <v>755.31599999999992</v>
      </c>
      <c r="N16" s="28">
        <v>813.98400000000004</v>
      </c>
      <c r="O16" s="28">
        <v>768.76799999999992</v>
      </c>
      <c r="P16" s="28">
        <v>777.43200000000002</v>
      </c>
      <c r="Q16" s="28">
        <v>834.69600000000003</v>
      </c>
      <c r="R16" s="29">
        <v>836.69999999999993</v>
      </c>
      <c r="S16" s="2"/>
    </row>
    <row r="17" spans="5:19" ht="32.25" customHeight="1" x14ac:dyDescent="0.25">
      <c r="E17" s="208" t="s">
        <v>139</v>
      </c>
      <c r="F17" s="208"/>
      <c r="G17" s="208"/>
      <c r="H17" s="208"/>
      <c r="I17" s="208"/>
      <c r="J17" s="208"/>
      <c r="K17" s="208"/>
      <c r="L17" s="208"/>
      <c r="M17" s="208"/>
      <c r="N17" s="208"/>
      <c r="O17" s="208"/>
      <c r="P17" s="208"/>
      <c r="Q17" s="208"/>
      <c r="R17" s="208"/>
      <c r="S17" s="2"/>
    </row>
    <row r="18" spans="5:19" x14ac:dyDescent="0.25">
      <c r="E18" s="209"/>
      <c r="F18" s="209"/>
      <c r="G18" s="209"/>
      <c r="H18" s="209"/>
      <c r="I18" s="209"/>
      <c r="J18" s="209"/>
      <c r="K18" s="209"/>
      <c r="L18" s="209"/>
      <c r="M18" s="209"/>
      <c r="N18" s="209"/>
      <c r="O18" s="209"/>
      <c r="P18" s="209"/>
      <c r="Q18" s="209"/>
      <c r="R18" s="209"/>
      <c r="S18" s="2"/>
    </row>
    <row r="19" spans="5:19" x14ac:dyDescent="0.25">
      <c r="E19" s="2"/>
      <c r="F19" s="2"/>
      <c r="G19" s="2"/>
      <c r="H19" s="2"/>
      <c r="I19" s="2"/>
      <c r="J19" s="2"/>
      <c r="K19" s="2"/>
      <c r="L19" s="2"/>
      <c r="M19" s="2"/>
      <c r="N19" s="2"/>
      <c r="O19" s="2"/>
      <c r="P19" s="2"/>
      <c r="Q19" s="2"/>
      <c r="R19" s="2"/>
      <c r="S19" s="2"/>
    </row>
    <row r="20" spans="5:19" x14ac:dyDescent="0.25">
      <c r="E20" s="2"/>
      <c r="F20" s="2"/>
      <c r="G20" s="2"/>
      <c r="H20" s="2"/>
      <c r="I20" s="2"/>
      <c r="J20" s="2"/>
      <c r="K20" s="2"/>
      <c r="L20" s="2"/>
      <c r="M20" s="2"/>
      <c r="N20" s="2"/>
      <c r="O20" s="2"/>
      <c r="P20" s="2"/>
      <c r="Q20" s="2"/>
      <c r="R20" s="2"/>
      <c r="S20" s="2"/>
    </row>
    <row r="21" spans="5:19" x14ac:dyDescent="0.25">
      <c r="E21" s="2"/>
      <c r="F21" s="2"/>
      <c r="G21" s="2"/>
      <c r="H21" s="2"/>
      <c r="I21" s="2"/>
      <c r="J21" s="2"/>
      <c r="K21" s="2"/>
      <c r="L21" s="2"/>
      <c r="M21" s="2"/>
      <c r="N21" s="2"/>
      <c r="O21" s="2"/>
      <c r="P21" s="2"/>
      <c r="Q21" s="2"/>
      <c r="R21" s="2"/>
      <c r="S21" s="2"/>
    </row>
    <row r="22" spans="5:19" x14ac:dyDescent="0.25">
      <c r="E22" s="2"/>
      <c r="F22" s="2"/>
      <c r="G22" s="2"/>
      <c r="H22" s="2"/>
      <c r="I22" s="2"/>
      <c r="J22" s="2"/>
      <c r="K22" s="2"/>
      <c r="L22" s="2"/>
      <c r="M22" s="2"/>
      <c r="N22" s="2"/>
      <c r="O22" s="2"/>
      <c r="P22" s="2"/>
      <c r="Q22" s="2"/>
      <c r="R22" s="2"/>
      <c r="S22" s="2"/>
    </row>
    <row r="23" spans="5:19" x14ac:dyDescent="0.25">
      <c r="E23" s="2"/>
      <c r="F23" s="2"/>
      <c r="G23" s="2"/>
      <c r="H23" s="2"/>
      <c r="I23" s="2"/>
      <c r="J23" s="2"/>
      <c r="K23" s="2"/>
      <c r="L23" s="2"/>
      <c r="M23" s="2"/>
      <c r="N23" s="2"/>
      <c r="O23" s="2"/>
      <c r="P23" s="2"/>
      <c r="Q23" s="2"/>
      <c r="R23" s="2"/>
      <c r="S23" s="2"/>
    </row>
    <row r="24" spans="5:19" x14ac:dyDescent="0.25">
      <c r="E24" s="2"/>
      <c r="F24" s="2"/>
      <c r="G24" s="2"/>
      <c r="H24" s="2"/>
      <c r="I24" s="2"/>
      <c r="J24" s="2"/>
      <c r="K24" s="2"/>
      <c r="L24" s="2"/>
      <c r="M24" s="2"/>
      <c r="N24" s="2"/>
      <c r="O24" s="2"/>
      <c r="P24" s="2"/>
      <c r="Q24" s="2"/>
      <c r="R24" s="2"/>
      <c r="S24" s="2"/>
    </row>
    <row r="25" spans="5:19" x14ac:dyDescent="0.25">
      <c r="E25" s="2"/>
      <c r="F25" s="2"/>
      <c r="G25" s="2"/>
      <c r="H25" s="2"/>
      <c r="I25" s="2"/>
      <c r="J25" s="2"/>
      <c r="K25" s="2"/>
      <c r="L25" s="2"/>
      <c r="M25" s="2"/>
      <c r="N25" s="2"/>
      <c r="O25" s="2"/>
      <c r="P25" s="2"/>
      <c r="Q25" s="2"/>
      <c r="R25" s="2"/>
      <c r="S25" s="2"/>
    </row>
    <row r="26" spans="5:19" x14ac:dyDescent="0.25">
      <c r="E26" s="2"/>
      <c r="F26" s="2"/>
      <c r="G26" s="2"/>
      <c r="H26" s="2"/>
      <c r="I26" s="2"/>
      <c r="J26" s="2"/>
      <c r="K26" s="2"/>
      <c r="L26" s="2"/>
      <c r="M26" s="2"/>
      <c r="N26" s="2"/>
      <c r="O26" s="2"/>
      <c r="P26" s="2"/>
      <c r="Q26" s="2"/>
      <c r="R26" s="2"/>
      <c r="S26" s="2"/>
    </row>
    <row r="27" spans="5:19" x14ac:dyDescent="0.25">
      <c r="E27" s="2"/>
      <c r="F27" s="2"/>
      <c r="G27" s="2"/>
      <c r="H27" s="2"/>
      <c r="I27" s="2"/>
      <c r="J27" s="2"/>
      <c r="K27" s="2"/>
      <c r="L27" s="2"/>
      <c r="M27" s="2"/>
      <c r="N27" s="2"/>
      <c r="O27" s="2"/>
      <c r="P27" s="2"/>
      <c r="Q27" s="2"/>
      <c r="R27" s="2"/>
      <c r="S27" s="2"/>
    </row>
    <row r="28" spans="5:19" x14ac:dyDescent="0.25">
      <c r="E28" s="2"/>
      <c r="F28" s="2"/>
      <c r="G28" s="2"/>
      <c r="H28" s="2"/>
      <c r="I28" s="2"/>
      <c r="J28" s="2"/>
      <c r="K28" s="2"/>
      <c r="L28" s="2"/>
      <c r="M28" s="2"/>
      <c r="N28" s="2"/>
      <c r="O28" s="2"/>
      <c r="P28" s="2"/>
      <c r="Q28" s="2"/>
      <c r="R28" s="2"/>
      <c r="S28" s="2"/>
    </row>
    <row r="29" spans="5:19" x14ac:dyDescent="0.25">
      <c r="E29" s="2"/>
      <c r="F29" s="2"/>
      <c r="G29" s="2"/>
      <c r="H29" s="2"/>
      <c r="I29" s="2"/>
      <c r="J29" s="2"/>
      <c r="K29" s="2"/>
      <c r="L29" s="2"/>
      <c r="M29" s="2"/>
      <c r="N29" s="2"/>
      <c r="O29" s="2"/>
      <c r="P29" s="2"/>
      <c r="Q29" s="2"/>
      <c r="R29" s="2"/>
      <c r="S29" s="2"/>
    </row>
    <row r="30" spans="5:19" x14ac:dyDescent="0.25">
      <c r="E30" s="2"/>
      <c r="F30" s="2"/>
      <c r="G30" s="2"/>
      <c r="H30" s="2"/>
      <c r="I30" s="2"/>
      <c r="J30" s="2"/>
      <c r="K30" s="2"/>
      <c r="L30" s="2"/>
      <c r="M30" s="2"/>
      <c r="N30" s="2"/>
      <c r="O30" s="2"/>
      <c r="P30" s="2"/>
      <c r="Q30" s="2"/>
      <c r="R30" s="2"/>
      <c r="S30" s="2"/>
    </row>
    <row r="31" spans="5:19" x14ac:dyDescent="0.25">
      <c r="E31" s="2"/>
      <c r="F31" s="2"/>
      <c r="G31" s="2"/>
      <c r="H31" s="2"/>
      <c r="I31" s="2"/>
      <c r="J31" s="2"/>
      <c r="K31" s="2"/>
      <c r="L31" s="2"/>
      <c r="M31" s="2"/>
      <c r="N31" s="2"/>
      <c r="O31" s="2"/>
      <c r="P31" s="2"/>
      <c r="Q31" s="2"/>
      <c r="R31" s="2"/>
      <c r="S31" s="2"/>
    </row>
    <row r="32" spans="5:19" x14ac:dyDescent="0.25">
      <c r="E32" s="2"/>
      <c r="F32" s="2"/>
      <c r="G32" s="2"/>
      <c r="H32" s="2"/>
      <c r="I32" s="2"/>
      <c r="J32" s="2"/>
      <c r="K32" s="2"/>
      <c r="L32" s="2"/>
      <c r="M32" s="2"/>
      <c r="N32" s="2"/>
      <c r="O32" s="2"/>
      <c r="P32" s="2"/>
      <c r="Q32" s="2"/>
      <c r="R32" s="2"/>
      <c r="S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x14ac:dyDescent="0.25"/>
  <cols>
    <col min="1" max="50" width="11.42578125" style="2"/>
  </cols>
  <sheetData>
    <row r="4" spans="5:13" ht="15.75" thickBot="1" x14ac:dyDescent="0.3"/>
    <row r="5" spans="5:13" x14ac:dyDescent="0.25">
      <c r="E5" s="161" t="s">
        <v>56</v>
      </c>
      <c r="F5" s="162"/>
      <c r="G5" s="162"/>
      <c r="H5" s="162"/>
      <c r="I5" s="162"/>
      <c r="J5" s="162"/>
      <c r="K5" s="162"/>
      <c r="L5" s="162"/>
      <c r="M5" s="163"/>
    </row>
    <row r="6" spans="5:13" x14ac:dyDescent="0.25">
      <c r="E6" s="164"/>
      <c r="F6" s="165"/>
      <c r="G6" s="165"/>
      <c r="H6" s="165"/>
      <c r="I6" s="165"/>
      <c r="J6" s="165"/>
      <c r="K6" s="165"/>
      <c r="L6" s="165"/>
      <c r="M6" s="166"/>
    </row>
    <row r="7" spans="5:13" x14ac:dyDescent="0.25">
      <c r="E7" s="164"/>
      <c r="F7" s="165"/>
      <c r="G7" s="165"/>
      <c r="H7" s="165"/>
      <c r="I7" s="165"/>
      <c r="J7" s="165"/>
      <c r="K7" s="165"/>
      <c r="L7" s="165"/>
      <c r="M7" s="166"/>
    </row>
    <row r="8" spans="5:13" x14ac:dyDescent="0.25">
      <c r="E8" s="164"/>
      <c r="F8" s="165"/>
      <c r="G8" s="165"/>
      <c r="H8" s="165"/>
      <c r="I8" s="165"/>
      <c r="J8" s="165"/>
      <c r="K8" s="165"/>
      <c r="L8" s="165"/>
      <c r="M8" s="166"/>
    </row>
    <row r="9" spans="5:13" ht="15.75" thickBot="1" x14ac:dyDescent="0.3">
      <c r="E9" s="167"/>
      <c r="F9" s="168"/>
      <c r="G9" s="168"/>
      <c r="H9" s="168"/>
      <c r="I9" s="168"/>
      <c r="J9" s="168"/>
      <c r="K9" s="168"/>
      <c r="L9" s="168"/>
      <c r="M9" s="169"/>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170" t="s">
        <v>57</v>
      </c>
      <c r="F13" s="170"/>
      <c r="G13" s="170"/>
      <c r="H13" s="170"/>
      <c r="I13" s="170"/>
      <c r="J13" s="170"/>
      <c r="K13" s="170"/>
      <c r="L13" s="170"/>
      <c r="M13" s="170"/>
    </row>
    <row r="14" spans="5:13" ht="19.5" customHeight="1" x14ac:dyDescent="0.25">
      <c r="E14" s="170"/>
      <c r="F14" s="170"/>
      <c r="G14" s="170"/>
      <c r="H14" s="170"/>
      <c r="I14" s="170"/>
      <c r="J14" s="170"/>
      <c r="K14" s="170"/>
      <c r="L14" s="170"/>
      <c r="M14" s="170"/>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155" t="s">
        <v>54</v>
      </c>
      <c r="F19" s="156"/>
      <c r="G19" s="156"/>
      <c r="H19" s="156"/>
      <c r="I19" s="156"/>
      <c r="J19" s="156"/>
      <c r="K19" s="156"/>
      <c r="L19" s="156"/>
      <c r="M19" s="157"/>
    </row>
    <row r="20" spans="5:13" ht="15" customHeight="1" thickBot="1" x14ac:dyDescent="0.3">
      <c r="E20" s="158"/>
      <c r="F20" s="159"/>
      <c r="G20" s="159"/>
      <c r="H20" s="159"/>
      <c r="I20" s="159"/>
      <c r="J20" s="159"/>
      <c r="K20" s="159"/>
      <c r="L20" s="159"/>
      <c r="M20" s="160"/>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171" t="s">
        <v>55</v>
      </c>
      <c r="F61" s="172"/>
      <c r="G61" s="172"/>
      <c r="H61" s="172"/>
      <c r="I61" s="172"/>
      <c r="J61" s="172"/>
      <c r="K61" s="172"/>
      <c r="L61" s="172"/>
      <c r="M61" s="173"/>
    </row>
    <row r="62" spans="5:13" x14ac:dyDescent="0.25">
      <c r="E62" s="174"/>
      <c r="F62" s="175"/>
      <c r="G62" s="175"/>
      <c r="H62" s="175"/>
      <c r="I62" s="175"/>
      <c r="J62" s="175"/>
      <c r="K62" s="175"/>
      <c r="L62" s="175"/>
      <c r="M62" s="176"/>
    </row>
    <row r="63" spans="5:13" ht="15.75" thickBot="1" x14ac:dyDescent="0.3">
      <c r="E63" s="177"/>
      <c r="F63" s="178"/>
      <c r="G63" s="178"/>
      <c r="H63" s="178"/>
      <c r="I63" s="178"/>
      <c r="J63" s="178"/>
      <c r="K63" s="178"/>
      <c r="L63" s="178"/>
      <c r="M63" s="179"/>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80" t="s">
        <v>63</v>
      </c>
      <c r="C6" s="181"/>
      <c r="D6" s="181"/>
      <c r="E6" s="181"/>
      <c r="F6" s="181"/>
      <c r="G6" s="182"/>
      <c r="J6" s="180" t="s">
        <v>97</v>
      </c>
      <c r="K6" s="194"/>
      <c r="L6" s="194"/>
      <c r="M6" s="194"/>
      <c r="N6" s="194"/>
      <c r="O6" s="194"/>
      <c r="P6" s="194"/>
      <c r="Q6" s="195"/>
    </row>
    <row r="7" spans="2:17" ht="15.75" thickBot="1" x14ac:dyDescent="0.3">
      <c r="B7" s="183"/>
      <c r="C7" s="184"/>
      <c r="D7" s="184"/>
      <c r="E7" s="184"/>
      <c r="F7" s="184"/>
      <c r="G7" s="185"/>
      <c r="J7" s="196"/>
      <c r="K7" s="197"/>
      <c r="L7" s="197"/>
      <c r="M7" s="197"/>
      <c r="N7" s="197"/>
      <c r="O7" s="197"/>
      <c r="P7" s="197"/>
      <c r="Q7" s="198"/>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90"/>
      <c r="L10" s="186" t="s">
        <v>98</v>
      </c>
      <c r="M10" s="186"/>
      <c r="N10" s="186"/>
      <c r="O10" s="186"/>
      <c r="P10" s="187"/>
      <c r="Q10" s="3"/>
    </row>
    <row r="11" spans="2:17" ht="15" customHeight="1" thickBot="1" x14ac:dyDescent="0.3">
      <c r="B11" s="1"/>
      <c r="C11" s="2"/>
      <c r="D11" s="2"/>
      <c r="E11" s="2"/>
      <c r="F11" s="2"/>
      <c r="G11" s="3"/>
      <c r="J11" s="1"/>
      <c r="K11" s="191"/>
      <c r="L11" s="188"/>
      <c r="M11" s="188"/>
      <c r="N11" s="188"/>
      <c r="O11" s="188"/>
      <c r="P11" s="189"/>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92"/>
      <c r="L13" s="186" t="s">
        <v>99</v>
      </c>
      <c r="M13" s="186"/>
      <c r="N13" s="186"/>
      <c r="O13" s="186"/>
      <c r="P13" s="187"/>
      <c r="Q13" s="3"/>
    </row>
    <row r="14" spans="2:17" ht="15" customHeight="1" thickBot="1" x14ac:dyDescent="0.3">
      <c r="B14" s="1"/>
      <c r="C14" s="2"/>
      <c r="D14" s="2"/>
      <c r="E14" s="2"/>
      <c r="F14" s="2"/>
      <c r="G14" s="3"/>
      <c r="J14" s="1"/>
      <c r="K14" s="193"/>
      <c r="L14" s="188"/>
      <c r="M14" s="188"/>
      <c r="N14" s="188"/>
      <c r="O14" s="188"/>
      <c r="P14" s="189"/>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5" t="s">
        <v>103</v>
      </c>
      <c r="G3" s="206"/>
      <c r="H3" s="206"/>
      <c r="I3" s="206"/>
      <c r="J3" s="206"/>
      <c r="K3" s="206"/>
      <c r="L3" s="206"/>
      <c r="M3" s="206"/>
      <c r="N3" s="206"/>
      <c r="O3" s="206"/>
      <c r="P3" s="206"/>
      <c r="Q3" s="206"/>
      <c r="R3" s="207"/>
    </row>
    <row r="4" spans="1:18" ht="26.25" customHeight="1" thickBot="1" x14ac:dyDescent="0.3">
      <c r="E4" s="66" t="s">
        <v>61</v>
      </c>
      <c r="F4" s="67">
        <v>44440</v>
      </c>
      <c r="G4" s="67">
        <v>44470</v>
      </c>
      <c r="H4" s="67">
        <v>44501</v>
      </c>
      <c r="I4" s="67">
        <v>44531</v>
      </c>
      <c r="J4" s="67">
        <v>44562</v>
      </c>
      <c r="K4" s="67">
        <v>44593</v>
      </c>
      <c r="L4" s="67">
        <v>44621</v>
      </c>
      <c r="M4" s="67">
        <v>44652</v>
      </c>
      <c r="N4" s="68">
        <v>44682</v>
      </c>
      <c r="O4" s="68">
        <v>44713</v>
      </c>
      <c r="P4" s="68">
        <v>44743</v>
      </c>
      <c r="Q4" s="68">
        <v>44774</v>
      </c>
      <c r="R4" s="68">
        <v>44805</v>
      </c>
    </row>
    <row r="5" spans="1:18" ht="26.25" customHeight="1" x14ac:dyDescent="0.25">
      <c r="E5" s="95" t="s">
        <v>65</v>
      </c>
      <c r="F5" s="53">
        <v>1030.57</v>
      </c>
      <c r="G5" s="53">
        <v>1007.56</v>
      </c>
      <c r="H5" s="53">
        <v>1017.67</v>
      </c>
      <c r="I5" s="53">
        <v>1057.02</v>
      </c>
      <c r="J5" s="53">
        <v>1104.95</v>
      </c>
      <c r="K5" s="53">
        <v>1114.19</v>
      </c>
      <c r="L5" s="53">
        <v>1081.46</v>
      </c>
      <c r="M5" s="53">
        <v>1021.55</v>
      </c>
      <c r="N5" s="53">
        <v>1057.51</v>
      </c>
      <c r="O5" s="53">
        <v>1025.45</v>
      </c>
      <c r="P5" s="53">
        <v>1035.1300000000001</v>
      </c>
      <c r="Q5" s="53">
        <v>1123.29</v>
      </c>
      <c r="R5" s="54">
        <v>1123.97</v>
      </c>
    </row>
    <row r="6" spans="1:18" ht="26.25" customHeight="1" x14ac:dyDescent="0.25">
      <c r="E6" s="43" t="s">
        <v>66</v>
      </c>
      <c r="F6" s="11">
        <v>516.94000000000005</v>
      </c>
      <c r="G6" s="11">
        <v>524.5</v>
      </c>
      <c r="H6" s="11">
        <v>500.87</v>
      </c>
      <c r="I6" s="11">
        <v>540.03</v>
      </c>
      <c r="J6" s="11">
        <v>479.06</v>
      </c>
      <c r="K6" s="11">
        <v>509.07</v>
      </c>
      <c r="L6" s="11">
        <v>520.29</v>
      </c>
      <c r="M6" s="11">
        <v>499.13</v>
      </c>
      <c r="N6" s="11">
        <v>545.79</v>
      </c>
      <c r="O6" s="11">
        <v>525.86</v>
      </c>
      <c r="P6" s="11">
        <v>587.69000000000005</v>
      </c>
      <c r="Q6" s="11">
        <v>581.03</v>
      </c>
      <c r="R6" s="27">
        <v>586.38</v>
      </c>
    </row>
    <row r="7" spans="1:18" ht="26.25" customHeight="1" x14ac:dyDescent="0.25">
      <c r="E7" s="43" t="s">
        <v>67</v>
      </c>
      <c r="F7" s="11">
        <v>571.94000000000005</v>
      </c>
      <c r="G7" s="11">
        <v>571.94000000000005</v>
      </c>
      <c r="H7" s="11">
        <v>571.94000000000005</v>
      </c>
      <c r="I7" s="11">
        <v>571.94000000000005</v>
      </c>
      <c r="J7" s="11">
        <v>604.09</v>
      </c>
      <c r="K7" s="11">
        <v>604.09</v>
      </c>
      <c r="L7" s="11">
        <v>604.09</v>
      </c>
      <c r="M7" s="11">
        <v>604.09</v>
      </c>
      <c r="N7" s="11">
        <v>604.09</v>
      </c>
      <c r="O7" s="11">
        <v>604.09</v>
      </c>
      <c r="P7" s="11">
        <v>604.09</v>
      </c>
      <c r="Q7" s="11">
        <v>604.09</v>
      </c>
      <c r="R7" s="27">
        <v>604.09</v>
      </c>
    </row>
    <row r="8" spans="1:18" ht="26.25" customHeight="1" x14ac:dyDescent="0.25">
      <c r="E8" s="43" t="s">
        <v>68</v>
      </c>
      <c r="F8" s="11">
        <v>2212.29</v>
      </c>
      <c r="G8" s="11">
        <v>2195.61</v>
      </c>
      <c r="H8" s="11">
        <v>2179.9</v>
      </c>
      <c r="I8" s="11">
        <v>2255.58</v>
      </c>
      <c r="J8" s="11">
        <v>2279.86</v>
      </c>
      <c r="K8" s="11">
        <v>2316.9899999999998</v>
      </c>
      <c r="L8" s="11">
        <v>2297.65</v>
      </c>
      <c r="M8" s="11">
        <v>2220</v>
      </c>
      <c r="N8" s="11">
        <v>2296.9899999999998</v>
      </c>
      <c r="O8" s="11">
        <v>2246.4499999999998</v>
      </c>
      <c r="P8" s="11">
        <v>2319.21</v>
      </c>
      <c r="Q8" s="11">
        <v>2401.5500000000002</v>
      </c>
      <c r="R8" s="27">
        <v>2407</v>
      </c>
    </row>
    <row r="9" spans="1:18" ht="26.25" customHeight="1" thickBot="1" x14ac:dyDescent="0.3">
      <c r="E9" s="44" t="s">
        <v>69</v>
      </c>
      <c r="F9" s="28">
        <v>2863.25</v>
      </c>
      <c r="G9" s="28">
        <v>2870.63</v>
      </c>
      <c r="H9" s="28">
        <v>2867.56</v>
      </c>
      <c r="I9" s="28">
        <v>2878.03</v>
      </c>
      <c r="J9" s="28">
        <v>2895.49</v>
      </c>
      <c r="K9" s="28">
        <v>2939.89</v>
      </c>
      <c r="L9" s="28">
        <v>2984.17</v>
      </c>
      <c r="M9" s="28">
        <v>3010.22</v>
      </c>
      <c r="N9" s="28">
        <v>3043.95</v>
      </c>
      <c r="O9" s="28">
        <v>3065.72</v>
      </c>
      <c r="P9" s="28">
        <v>3077.62</v>
      </c>
      <c r="Q9" s="28">
        <v>3098.5</v>
      </c>
      <c r="R9" s="29">
        <v>3126.28</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5" t="s">
        <v>84</v>
      </c>
      <c r="G11" s="206"/>
      <c r="H11" s="206"/>
      <c r="I11" s="206"/>
      <c r="J11" s="206"/>
      <c r="K11" s="206"/>
      <c r="L11" s="206"/>
      <c r="M11" s="206"/>
      <c r="N11" s="206"/>
      <c r="O11" s="206"/>
      <c r="P11" s="206"/>
      <c r="Q11" s="206"/>
      <c r="R11" s="207"/>
    </row>
    <row r="12" spans="1:18" ht="30" customHeight="1" thickBot="1" x14ac:dyDescent="0.3">
      <c r="D12" s="57" t="s">
        <v>134</v>
      </c>
      <c r="E12" s="57" t="s">
        <v>100</v>
      </c>
      <c r="F12" s="58">
        <v>44440</v>
      </c>
      <c r="G12" s="58">
        <v>44470</v>
      </c>
      <c r="H12" s="58">
        <v>44501</v>
      </c>
      <c r="I12" s="58">
        <v>44531</v>
      </c>
      <c r="J12" s="58">
        <v>44562</v>
      </c>
      <c r="K12" s="58">
        <v>44593</v>
      </c>
      <c r="L12" s="58">
        <v>44621</v>
      </c>
      <c r="M12" s="58">
        <v>44652</v>
      </c>
      <c r="N12" s="59">
        <v>44682</v>
      </c>
      <c r="O12" s="59">
        <v>44713</v>
      </c>
      <c r="P12" s="59">
        <v>44743</v>
      </c>
      <c r="Q12" s="60">
        <v>44774</v>
      </c>
      <c r="R12" s="68">
        <v>44805</v>
      </c>
    </row>
    <row r="13" spans="1:18" ht="30" customHeight="1" x14ac:dyDescent="0.25">
      <c r="D13" s="200" t="s">
        <v>135</v>
      </c>
      <c r="E13" s="95" t="s">
        <v>70</v>
      </c>
      <c r="F13" s="53">
        <v>982.67</v>
      </c>
      <c r="G13" s="53">
        <v>979.03</v>
      </c>
      <c r="H13" s="53">
        <v>970.73</v>
      </c>
      <c r="I13" s="53">
        <v>1004.32</v>
      </c>
      <c r="J13" s="53">
        <v>1012.3</v>
      </c>
      <c r="K13" s="53">
        <v>1033.1400000000001</v>
      </c>
      <c r="L13" s="53">
        <v>1026.22</v>
      </c>
      <c r="M13" s="53">
        <v>994.17</v>
      </c>
      <c r="N13" s="53">
        <v>1028.01</v>
      </c>
      <c r="O13" s="53">
        <v>1006.16</v>
      </c>
      <c r="P13" s="53">
        <v>1037.8800000000001</v>
      </c>
      <c r="Q13" s="53">
        <v>1069.1199999999999</v>
      </c>
      <c r="R13" s="54">
        <v>1080.05</v>
      </c>
    </row>
    <row r="14" spans="1:18" ht="30" customHeight="1" thickBot="1" x14ac:dyDescent="0.3">
      <c r="D14" s="201"/>
      <c r="E14" s="43" t="s">
        <v>71</v>
      </c>
      <c r="F14" s="11">
        <v>1228.3599999999999</v>
      </c>
      <c r="G14" s="11">
        <v>1224.42</v>
      </c>
      <c r="H14" s="11">
        <v>1211.98</v>
      </c>
      <c r="I14" s="11">
        <v>1254.98</v>
      </c>
      <c r="J14" s="11">
        <v>1265.26</v>
      </c>
      <c r="K14" s="11">
        <v>1290.71</v>
      </c>
      <c r="L14" s="11">
        <v>1281.9100000000001</v>
      </c>
      <c r="M14" s="11">
        <v>1242.8900000000001</v>
      </c>
      <c r="N14" s="11">
        <v>1283.8699999999999</v>
      </c>
      <c r="O14" s="11">
        <v>1257.23</v>
      </c>
      <c r="P14" s="11">
        <v>1296.6099999999999</v>
      </c>
      <c r="Q14" s="11">
        <v>1334.67</v>
      </c>
      <c r="R14" s="27">
        <v>1348.32</v>
      </c>
    </row>
    <row r="15" spans="1:18" ht="30" customHeight="1" thickBot="1" x14ac:dyDescent="0.3">
      <c r="D15" s="56" t="s">
        <v>136</v>
      </c>
      <c r="E15" s="43" t="s">
        <v>72</v>
      </c>
      <c r="F15" s="11">
        <v>2212.29</v>
      </c>
      <c r="G15" s="11">
        <v>2195.61</v>
      </c>
      <c r="H15" s="11">
        <v>2179.9</v>
      </c>
      <c r="I15" s="11">
        <v>2255.58</v>
      </c>
      <c r="J15" s="11">
        <v>2279.86</v>
      </c>
      <c r="K15" s="11">
        <v>2316.9899999999998</v>
      </c>
      <c r="L15" s="11">
        <v>2297.65</v>
      </c>
      <c r="M15" s="11">
        <v>2220</v>
      </c>
      <c r="N15" s="11">
        <v>2296.9899999999998</v>
      </c>
      <c r="O15" s="11">
        <v>2246.4499999999998</v>
      </c>
      <c r="P15" s="11">
        <v>2319.21</v>
      </c>
      <c r="Q15" s="11">
        <v>2401.5500000000002</v>
      </c>
      <c r="R15" s="27">
        <v>2407</v>
      </c>
    </row>
    <row r="16" spans="1:18" ht="30" customHeight="1" thickBot="1" x14ac:dyDescent="0.3">
      <c r="D16" s="56" t="s">
        <v>137</v>
      </c>
      <c r="E16" s="44" t="s">
        <v>73</v>
      </c>
      <c r="F16" s="28">
        <v>2654.748</v>
      </c>
      <c r="G16" s="28">
        <v>2634.732</v>
      </c>
      <c r="H16" s="28">
        <v>2615.88</v>
      </c>
      <c r="I16" s="28">
        <v>2706.6959999999999</v>
      </c>
      <c r="J16" s="28">
        <v>2735.8319999999999</v>
      </c>
      <c r="K16" s="28">
        <v>2780.3879999999995</v>
      </c>
      <c r="L16" s="28">
        <v>2757.18</v>
      </c>
      <c r="M16" s="28">
        <v>2664</v>
      </c>
      <c r="N16" s="28">
        <v>2756.3879999999995</v>
      </c>
      <c r="O16" s="28">
        <v>2695.74</v>
      </c>
      <c r="P16" s="28">
        <v>2783.0520000000001</v>
      </c>
      <c r="Q16" s="28">
        <v>2881.86</v>
      </c>
      <c r="R16" s="29">
        <v>2888.4</v>
      </c>
    </row>
    <row r="17" spans="5:18" ht="24" customHeight="1" x14ac:dyDescent="0.25">
      <c r="E17" s="202" t="s">
        <v>139</v>
      </c>
      <c r="F17" s="202"/>
      <c r="G17" s="202"/>
      <c r="H17" s="202"/>
      <c r="I17" s="202"/>
      <c r="J17" s="202"/>
      <c r="K17" s="202"/>
      <c r="L17" s="202"/>
      <c r="M17" s="202"/>
      <c r="N17" s="202"/>
      <c r="O17" s="202"/>
      <c r="P17" s="202"/>
      <c r="Q17" s="202"/>
      <c r="R17" s="202"/>
    </row>
    <row r="18" spans="5:18" ht="21.75" customHeight="1" x14ac:dyDescent="0.25">
      <c r="E18" s="203"/>
      <c r="F18" s="203"/>
      <c r="G18" s="203"/>
      <c r="H18" s="203"/>
      <c r="I18" s="203"/>
      <c r="J18" s="203"/>
      <c r="K18" s="203"/>
      <c r="L18" s="203"/>
      <c r="M18" s="203"/>
      <c r="N18" s="203"/>
      <c r="O18" s="203"/>
      <c r="P18" s="203"/>
      <c r="Q18" s="203"/>
      <c r="R18" s="203"/>
    </row>
    <row r="40" spans="11:11" x14ac:dyDescent="0.25">
      <c r="K40" s="73" t="s">
        <v>138</v>
      </c>
    </row>
    <row r="60" spans="12:12" x14ac:dyDescent="0.25">
      <c r="L60" s="73"/>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6"/>
  <sheetViews>
    <sheetView tabSelected="1" zoomScale="80" zoomScaleNormal="8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35">
      <c r="F3" s="210" t="s">
        <v>104</v>
      </c>
      <c r="G3" s="211"/>
      <c r="H3" s="211"/>
      <c r="I3" s="211"/>
      <c r="J3" s="211"/>
      <c r="K3" s="211"/>
      <c r="L3" s="211"/>
      <c r="M3" s="211"/>
      <c r="N3" s="211"/>
      <c r="O3" s="211"/>
      <c r="P3" s="211"/>
      <c r="Q3" s="211"/>
      <c r="R3" s="212"/>
    </row>
    <row r="4" spans="1:18" ht="26.25" customHeight="1" thickBot="1" x14ac:dyDescent="0.3">
      <c r="E4" s="69" t="s">
        <v>61</v>
      </c>
      <c r="F4" s="70">
        <v>44440</v>
      </c>
      <c r="G4" s="70">
        <v>44470</v>
      </c>
      <c r="H4" s="70">
        <v>44501</v>
      </c>
      <c r="I4" s="70">
        <v>44531</v>
      </c>
      <c r="J4" s="70">
        <v>44562</v>
      </c>
      <c r="K4" s="70">
        <v>44593</v>
      </c>
      <c r="L4" s="70">
        <v>44621</v>
      </c>
      <c r="M4" s="70">
        <v>44652</v>
      </c>
      <c r="N4" s="70">
        <v>44682</v>
      </c>
      <c r="O4" s="71">
        <v>44713</v>
      </c>
      <c r="P4" s="71">
        <v>44743</v>
      </c>
      <c r="Q4" s="71">
        <v>44774</v>
      </c>
      <c r="R4" s="71">
        <v>44805</v>
      </c>
    </row>
    <row r="5" spans="1:18" ht="26.25" customHeight="1" x14ac:dyDescent="0.25">
      <c r="E5" s="55" t="s">
        <v>65</v>
      </c>
      <c r="F5" s="53">
        <v>1207</v>
      </c>
      <c r="G5" s="53">
        <v>1216</v>
      </c>
      <c r="H5" s="53">
        <v>1255</v>
      </c>
      <c r="I5" s="53">
        <v>1307</v>
      </c>
      <c r="J5" s="53">
        <v>1317</v>
      </c>
      <c r="K5" s="53">
        <v>1360</v>
      </c>
      <c r="L5" s="53">
        <v>1228</v>
      </c>
      <c r="M5" s="53">
        <v>1227</v>
      </c>
      <c r="N5" s="53">
        <v>1342</v>
      </c>
      <c r="O5" s="53">
        <v>1328</v>
      </c>
      <c r="P5" s="53">
        <v>1416</v>
      </c>
      <c r="Q5" s="53">
        <v>1431</v>
      </c>
      <c r="R5" s="54">
        <v>1456</v>
      </c>
    </row>
    <row r="6" spans="1:18" ht="26.25" customHeight="1" x14ac:dyDescent="0.25">
      <c r="E6" s="43" t="s">
        <v>66</v>
      </c>
      <c r="F6" s="11">
        <v>292</v>
      </c>
      <c r="G6" s="11">
        <v>301</v>
      </c>
      <c r="H6" s="11">
        <v>304</v>
      </c>
      <c r="I6" s="11">
        <v>302</v>
      </c>
      <c r="J6" s="11">
        <v>263</v>
      </c>
      <c r="K6" s="11">
        <v>268</v>
      </c>
      <c r="L6" s="11">
        <v>287</v>
      </c>
      <c r="M6" s="11">
        <v>276</v>
      </c>
      <c r="N6" s="11">
        <v>277</v>
      </c>
      <c r="O6" s="11">
        <v>291</v>
      </c>
      <c r="P6" s="11">
        <v>293</v>
      </c>
      <c r="Q6" s="11">
        <v>324</v>
      </c>
      <c r="R6" s="27">
        <v>308</v>
      </c>
    </row>
    <row r="7" spans="1:18" ht="26.25" customHeight="1" x14ac:dyDescent="0.25">
      <c r="E7" s="43" t="s">
        <v>67</v>
      </c>
      <c r="F7" s="11">
        <v>605</v>
      </c>
      <c r="G7" s="11">
        <v>608</v>
      </c>
      <c r="H7" s="11">
        <v>614</v>
      </c>
      <c r="I7" s="11">
        <v>616</v>
      </c>
      <c r="J7" s="11">
        <v>630</v>
      </c>
      <c r="K7" s="11">
        <v>647</v>
      </c>
      <c r="L7" s="11">
        <v>659</v>
      </c>
      <c r="M7" s="11">
        <v>671</v>
      </c>
      <c r="N7" s="11">
        <v>682</v>
      </c>
      <c r="O7" s="11">
        <v>694</v>
      </c>
      <c r="P7" s="11">
        <v>695</v>
      </c>
      <c r="Q7" s="11">
        <v>707</v>
      </c>
      <c r="R7" s="27">
        <v>707</v>
      </c>
    </row>
    <row r="8" spans="1:18" ht="26.25" customHeight="1" x14ac:dyDescent="0.25">
      <c r="E8" s="43" t="s">
        <v>68</v>
      </c>
      <c r="F8" s="11">
        <v>2144.62</v>
      </c>
      <c r="G8" s="11">
        <v>2169.09</v>
      </c>
      <c r="H8" s="11">
        <v>2217.4899999999998</v>
      </c>
      <c r="I8" s="11">
        <v>2269.54</v>
      </c>
      <c r="J8" s="11">
        <v>2255.09</v>
      </c>
      <c r="K8" s="11">
        <v>2319.4699999999998</v>
      </c>
      <c r="L8" s="11">
        <v>2218.7600000000002</v>
      </c>
      <c r="M8" s="11">
        <v>2218.09</v>
      </c>
      <c r="N8" s="11">
        <v>2345.4699999999998</v>
      </c>
      <c r="O8" s="11">
        <v>2359</v>
      </c>
      <c r="P8" s="11">
        <v>2455.61</v>
      </c>
      <c r="Q8" s="11">
        <v>2514.15</v>
      </c>
      <c r="R8" s="27">
        <v>2525.2800000000002</v>
      </c>
    </row>
    <row r="9" spans="1:18" ht="26.25" customHeight="1" thickBot="1" x14ac:dyDescent="0.3">
      <c r="E9" s="44" t="s">
        <v>69</v>
      </c>
      <c r="F9" s="28">
        <v>3958</v>
      </c>
      <c r="G9" s="28">
        <v>3968</v>
      </c>
      <c r="H9" s="28">
        <v>3964</v>
      </c>
      <c r="I9" s="28">
        <v>3978</v>
      </c>
      <c r="J9" s="28">
        <v>4003</v>
      </c>
      <c r="K9" s="28">
        <v>4065</v>
      </c>
      <c r="L9" s="28">
        <v>4125</v>
      </c>
      <c r="M9" s="28">
        <v>4161</v>
      </c>
      <c r="N9" s="28">
        <v>4208</v>
      </c>
      <c r="O9" s="28">
        <v>4238</v>
      </c>
      <c r="P9" s="28">
        <v>4254</v>
      </c>
      <c r="Q9" s="28">
        <v>4283</v>
      </c>
      <c r="R9" s="29">
        <v>4322</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5" t="s">
        <v>75</v>
      </c>
      <c r="G11" s="206"/>
      <c r="H11" s="206"/>
      <c r="I11" s="206"/>
      <c r="J11" s="206"/>
      <c r="K11" s="206"/>
      <c r="L11" s="206"/>
      <c r="M11" s="206"/>
      <c r="N11" s="206"/>
      <c r="O11" s="206"/>
      <c r="P11" s="206"/>
      <c r="Q11" s="206"/>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2">
        <v>44682</v>
      </c>
      <c r="O12" s="63">
        <v>44713</v>
      </c>
      <c r="P12" s="63">
        <v>44743</v>
      </c>
      <c r="Q12" s="63">
        <v>44774</v>
      </c>
      <c r="R12" s="64">
        <v>44805</v>
      </c>
    </row>
    <row r="13" spans="1:18" ht="30" customHeight="1" x14ac:dyDescent="0.25">
      <c r="D13" s="200" t="s">
        <v>135</v>
      </c>
      <c r="E13" s="55" t="s">
        <v>70</v>
      </c>
      <c r="F13" s="53">
        <v>984.79</v>
      </c>
      <c r="G13" s="53">
        <v>993.08</v>
      </c>
      <c r="H13" s="53">
        <v>1015</v>
      </c>
      <c r="I13" s="53">
        <v>1037.76</v>
      </c>
      <c r="J13" s="53">
        <v>1034.96</v>
      </c>
      <c r="K13" s="53">
        <v>1062.79</v>
      </c>
      <c r="L13" s="53">
        <v>1022.16</v>
      </c>
      <c r="M13" s="53">
        <v>1024.32</v>
      </c>
      <c r="N13" s="53">
        <v>1078.73</v>
      </c>
      <c r="O13" s="53">
        <v>1086.51</v>
      </c>
      <c r="P13" s="53">
        <v>1123.27</v>
      </c>
      <c r="Q13" s="53">
        <v>1149.3599999999999</v>
      </c>
      <c r="R13" s="54">
        <v>1154.32</v>
      </c>
    </row>
    <row r="14" spans="1:18" ht="30" customHeight="1" thickBot="1" x14ac:dyDescent="0.3">
      <c r="D14" s="201"/>
      <c r="E14" s="43" t="s">
        <v>71</v>
      </c>
      <c r="F14" s="11">
        <v>1234.98</v>
      </c>
      <c r="G14" s="11">
        <v>1245.57</v>
      </c>
      <c r="H14" s="11">
        <v>1274.1300000000001</v>
      </c>
      <c r="I14" s="11">
        <v>1301.1600000000001</v>
      </c>
      <c r="J14" s="11">
        <v>1299.58</v>
      </c>
      <c r="K14" s="11">
        <v>1333.18</v>
      </c>
      <c r="L14" s="11">
        <v>1282.17</v>
      </c>
      <c r="M14" s="11">
        <v>1285.33</v>
      </c>
      <c r="N14" s="11">
        <v>1354.26</v>
      </c>
      <c r="O14" s="11">
        <v>1364.12</v>
      </c>
      <c r="P14" s="11">
        <v>1408.66</v>
      </c>
      <c r="Q14" s="11">
        <v>1442.77</v>
      </c>
      <c r="R14" s="27">
        <v>1447.01</v>
      </c>
    </row>
    <row r="15" spans="1:18" ht="30" customHeight="1" thickBot="1" x14ac:dyDescent="0.3">
      <c r="D15" s="56" t="s">
        <v>136</v>
      </c>
      <c r="E15" s="43" t="s">
        <v>72</v>
      </c>
      <c r="F15" s="11">
        <v>2144.62</v>
      </c>
      <c r="G15" s="11">
        <v>2169.09</v>
      </c>
      <c r="H15" s="11">
        <v>2217.4899999999998</v>
      </c>
      <c r="I15" s="11">
        <v>2269.54</v>
      </c>
      <c r="J15" s="11">
        <v>2255.09</v>
      </c>
      <c r="K15" s="11">
        <v>2319.4699999999998</v>
      </c>
      <c r="L15" s="11">
        <v>2218.7600000000002</v>
      </c>
      <c r="M15" s="11">
        <v>2218.09</v>
      </c>
      <c r="N15" s="11">
        <v>2345.4699999999998</v>
      </c>
      <c r="O15" s="11">
        <v>2359</v>
      </c>
      <c r="P15" s="11">
        <v>2455.61</v>
      </c>
      <c r="Q15" s="11">
        <v>2514.15</v>
      </c>
      <c r="R15" s="27">
        <f>+R8</f>
        <v>2525.2800000000002</v>
      </c>
    </row>
    <row r="16" spans="1:18" ht="30" customHeight="1" thickBot="1" x14ac:dyDescent="0.3">
      <c r="D16" s="56" t="s">
        <v>137</v>
      </c>
      <c r="E16" s="44" t="s">
        <v>73</v>
      </c>
      <c r="F16" s="28">
        <v>2573.5439999999999</v>
      </c>
      <c r="G16" s="28">
        <v>2602.9079999999999</v>
      </c>
      <c r="H16" s="28">
        <v>2660.9879999999998</v>
      </c>
      <c r="I16" s="28">
        <v>2723.4479999999999</v>
      </c>
      <c r="J16" s="28">
        <v>2706.1080000000002</v>
      </c>
      <c r="K16" s="28">
        <v>2783.3639999999996</v>
      </c>
      <c r="L16" s="28">
        <v>2662.5120000000002</v>
      </c>
      <c r="M16" s="28">
        <v>2661.7080000000001</v>
      </c>
      <c r="N16" s="28">
        <v>2814.5639999999999</v>
      </c>
      <c r="O16" s="28">
        <v>2830.7999999999997</v>
      </c>
      <c r="P16" s="28">
        <v>2946.732</v>
      </c>
      <c r="Q16" s="28">
        <v>3016.98</v>
      </c>
      <c r="R16" s="29">
        <f>+R15*1.2</f>
        <v>3030.3360000000002</v>
      </c>
    </row>
    <row r="17" spans="5:18" ht="15" customHeight="1" x14ac:dyDescent="0.25">
      <c r="E17" s="208" t="s">
        <v>139</v>
      </c>
      <c r="F17" s="208"/>
      <c r="G17" s="208"/>
      <c r="H17" s="208"/>
      <c r="I17" s="208"/>
      <c r="J17" s="208"/>
      <c r="K17" s="208"/>
      <c r="L17" s="208"/>
      <c r="M17" s="208"/>
      <c r="N17" s="208"/>
      <c r="O17" s="208"/>
      <c r="P17" s="208"/>
      <c r="Q17" s="208"/>
      <c r="R17" s="208"/>
    </row>
    <row r="18" spans="5:18" ht="26.25" customHeight="1" x14ac:dyDescent="0.25">
      <c r="E18" s="209"/>
      <c r="F18" s="209"/>
      <c r="G18" s="209"/>
      <c r="H18" s="209"/>
      <c r="I18" s="209"/>
      <c r="J18" s="209"/>
      <c r="K18" s="209"/>
      <c r="L18" s="209"/>
      <c r="M18" s="209"/>
      <c r="N18" s="209"/>
      <c r="O18" s="209"/>
      <c r="P18" s="209"/>
      <c r="Q18" s="209"/>
      <c r="R18" s="209"/>
    </row>
    <row r="41" spans="11:11" x14ac:dyDescent="0.25">
      <c r="K41" s="73" t="s">
        <v>138</v>
      </c>
    </row>
    <row r="61" spans="11:11" x14ac:dyDescent="0.25">
      <c r="K61" s="73" t="s">
        <v>138</v>
      </c>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R86"/>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8" width="9.7109375" style="2" customWidth="1"/>
    <col min="19" max="16384" width="11.42578125" style="2"/>
  </cols>
  <sheetData>
    <row r="1" spans="1:18" x14ac:dyDescent="0.25">
      <c r="A1" s="199"/>
      <c r="B1" s="199"/>
      <c r="C1" s="199"/>
    </row>
    <row r="2" spans="1:18" ht="15.75" thickBot="1" x14ac:dyDescent="0.3"/>
    <row r="3" spans="1:18" ht="26.25" customHeight="1" thickBot="1" x14ac:dyDescent="0.4">
      <c r="F3" s="205" t="s">
        <v>105</v>
      </c>
      <c r="G3" s="206"/>
      <c r="H3" s="206"/>
      <c r="I3" s="206"/>
      <c r="J3" s="206"/>
      <c r="K3" s="206"/>
      <c r="L3" s="206"/>
      <c r="M3" s="206"/>
      <c r="N3" s="206"/>
      <c r="O3" s="206"/>
      <c r="P3" s="206"/>
      <c r="Q3" s="206"/>
      <c r="R3" s="207"/>
    </row>
    <row r="4" spans="1:18" ht="26.25" customHeight="1" thickBot="1" x14ac:dyDescent="0.3">
      <c r="E4" s="69" t="s">
        <v>61</v>
      </c>
      <c r="F4" s="62">
        <v>44440</v>
      </c>
      <c r="G4" s="62">
        <v>44470</v>
      </c>
      <c r="H4" s="62">
        <v>44501</v>
      </c>
      <c r="I4" s="62">
        <v>44531</v>
      </c>
      <c r="J4" s="62">
        <v>44562</v>
      </c>
      <c r="K4" s="62">
        <v>44593</v>
      </c>
      <c r="L4" s="62">
        <v>44621</v>
      </c>
      <c r="M4" s="62">
        <v>44652</v>
      </c>
      <c r="N4" s="62">
        <v>44682</v>
      </c>
      <c r="O4" s="63">
        <v>44713</v>
      </c>
      <c r="P4" s="63">
        <v>44743</v>
      </c>
      <c r="Q4" s="63">
        <v>44774</v>
      </c>
      <c r="R4" s="63">
        <v>44805</v>
      </c>
    </row>
    <row r="5" spans="1:18" ht="26.25" customHeight="1" x14ac:dyDescent="0.25">
      <c r="E5" s="55" t="s">
        <v>65</v>
      </c>
      <c r="F5" s="53">
        <v>821.64</v>
      </c>
      <c r="G5" s="53">
        <v>887.84</v>
      </c>
      <c r="H5" s="53">
        <v>954.84</v>
      </c>
      <c r="I5" s="53">
        <v>992.5</v>
      </c>
      <c r="J5" s="53">
        <v>915.46</v>
      </c>
      <c r="K5" s="53">
        <v>568.19000000000005</v>
      </c>
      <c r="L5" s="53">
        <v>894.37</v>
      </c>
      <c r="M5" s="53">
        <v>878.25</v>
      </c>
      <c r="N5" s="53">
        <v>963.04</v>
      </c>
      <c r="O5" s="53">
        <v>888.33</v>
      </c>
      <c r="P5" s="53">
        <v>913.23</v>
      </c>
      <c r="Q5" s="53">
        <v>1017.43</v>
      </c>
      <c r="R5" s="53">
        <v>1030.83</v>
      </c>
    </row>
    <row r="6" spans="1:18" ht="26.25" customHeight="1" x14ac:dyDescent="0.25">
      <c r="E6" s="43" t="s">
        <v>66</v>
      </c>
      <c r="F6" s="11">
        <v>438.16</v>
      </c>
      <c r="G6" s="11">
        <v>477.56</v>
      </c>
      <c r="H6" s="11">
        <v>395.94</v>
      </c>
      <c r="I6" s="11">
        <v>437.11</v>
      </c>
      <c r="J6" s="11">
        <v>593.32000000000005</v>
      </c>
      <c r="K6" s="11">
        <v>734.47</v>
      </c>
      <c r="L6" s="11">
        <v>678.63</v>
      </c>
      <c r="M6" s="11">
        <v>615.62</v>
      </c>
      <c r="N6" s="11">
        <v>659.37</v>
      </c>
      <c r="O6" s="11">
        <v>598.41999999999996</v>
      </c>
      <c r="P6" s="11">
        <v>660.02</v>
      </c>
      <c r="Q6" s="11">
        <v>694.03</v>
      </c>
      <c r="R6" s="11">
        <v>655.81</v>
      </c>
    </row>
    <row r="7" spans="1:18" ht="26.25" customHeight="1" x14ac:dyDescent="0.25">
      <c r="E7" s="43" t="s">
        <v>67</v>
      </c>
      <c r="F7" s="11">
        <v>427.58</v>
      </c>
      <c r="G7" s="11">
        <v>431.26</v>
      </c>
      <c r="H7" s="11">
        <v>436.4</v>
      </c>
      <c r="I7" s="11">
        <v>444.32</v>
      </c>
      <c r="J7" s="11">
        <v>451.03</v>
      </c>
      <c r="K7" s="11">
        <v>466.27</v>
      </c>
      <c r="L7" s="11">
        <v>478.39</v>
      </c>
      <c r="M7" s="11">
        <v>489.18</v>
      </c>
      <c r="N7" s="11">
        <v>495.47</v>
      </c>
      <c r="O7" s="11">
        <v>506.96</v>
      </c>
      <c r="P7" s="11">
        <v>507.54</v>
      </c>
      <c r="Q7" s="11">
        <v>519.71</v>
      </c>
      <c r="R7" s="11">
        <v>516.52</v>
      </c>
    </row>
    <row r="8" spans="1:18" ht="26.25" customHeight="1" x14ac:dyDescent="0.25">
      <c r="E8" s="43" t="s">
        <v>68</v>
      </c>
      <c r="F8" s="11">
        <v>1791.94</v>
      </c>
      <c r="G8" s="11">
        <v>1904.49</v>
      </c>
      <c r="H8" s="11">
        <v>1895.25</v>
      </c>
      <c r="I8" s="11">
        <v>1985.81</v>
      </c>
      <c r="J8" s="11">
        <v>2075.8000000000002</v>
      </c>
      <c r="K8" s="11">
        <v>1878.66</v>
      </c>
      <c r="L8" s="11">
        <v>2173.48</v>
      </c>
      <c r="M8" s="11">
        <v>2103.4899999999998</v>
      </c>
      <c r="N8" s="11">
        <v>2243.11</v>
      </c>
      <c r="O8" s="11">
        <v>2116.44</v>
      </c>
      <c r="P8" s="11">
        <v>2206.5500000000002</v>
      </c>
      <c r="Q8" s="11">
        <v>2361.3000000000002</v>
      </c>
      <c r="R8" s="11">
        <v>2332</v>
      </c>
    </row>
    <row r="9" spans="1:18" ht="26.25" customHeight="1" thickBot="1" x14ac:dyDescent="0.3">
      <c r="E9" s="44" t="s">
        <v>69</v>
      </c>
      <c r="F9" s="28">
        <v>3216</v>
      </c>
      <c r="G9" s="28">
        <v>3224</v>
      </c>
      <c r="H9" s="28">
        <v>3221</v>
      </c>
      <c r="I9" s="28">
        <v>3232</v>
      </c>
      <c r="J9" s="28">
        <v>3252</v>
      </c>
      <c r="K9" s="28">
        <v>3302</v>
      </c>
      <c r="L9" s="28">
        <v>3352</v>
      </c>
      <c r="M9" s="28">
        <v>3381</v>
      </c>
      <c r="N9" s="28">
        <v>3419</v>
      </c>
      <c r="O9" s="28">
        <v>3443</v>
      </c>
      <c r="P9" s="28">
        <v>3457</v>
      </c>
      <c r="Q9" s="28">
        <v>3480</v>
      </c>
      <c r="R9" s="28">
        <v>3511</v>
      </c>
    </row>
    <row r="10" spans="1:18" ht="30" customHeight="1" thickBot="1" x14ac:dyDescent="0.3">
      <c r="E10" s="204" t="s">
        <v>138</v>
      </c>
      <c r="F10" s="204"/>
      <c r="G10" s="204"/>
      <c r="H10" s="204"/>
      <c r="I10" s="204"/>
      <c r="J10" s="204"/>
      <c r="K10" s="204"/>
      <c r="L10" s="204"/>
      <c r="M10" s="204"/>
      <c r="N10" s="204"/>
      <c r="O10" s="204"/>
      <c r="P10" s="204"/>
      <c r="Q10" s="204"/>
      <c r="R10" s="204"/>
    </row>
    <row r="11" spans="1:18" ht="30" customHeight="1" thickBot="1" x14ac:dyDescent="0.4">
      <c r="F11" s="205" t="s">
        <v>64</v>
      </c>
      <c r="G11" s="206"/>
      <c r="H11" s="206"/>
      <c r="I11" s="206"/>
      <c r="J11" s="206"/>
      <c r="K11" s="206"/>
      <c r="L11" s="206"/>
      <c r="M11" s="206"/>
      <c r="N11" s="206"/>
      <c r="O11" s="206"/>
      <c r="P11" s="206"/>
      <c r="Q11" s="206"/>
      <c r="R11" s="207"/>
    </row>
    <row r="12" spans="1:18" ht="30" customHeight="1" thickBot="1" x14ac:dyDescent="0.3">
      <c r="D12" s="61" t="s">
        <v>134</v>
      </c>
      <c r="E12" s="61" t="s">
        <v>100</v>
      </c>
      <c r="F12" s="62">
        <v>44440</v>
      </c>
      <c r="G12" s="62">
        <v>44470</v>
      </c>
      <c r="H12" s="62">
        <v>44501</v>
      </c>
      <c r="I12" s="62">
        <v>44531</v>
      </c>
      <c r="J12" s="62">
        <v>44562</v>
      </c>
      <c r="K12" s="62">
        <v>44593</v>
      </c>
      <c r="L12" s="62">
        <v>44621</v>
      </c>
      <c r="M12" s="62">
        <v>44652</v>
      </c>
      <c r="N12" s="62">
        <v>44682</v>
      </c>
      <c r="O12" s="63">
        <v>44713</v>
      </c>
      <c r="P12" s="63">
        <v>44743</v>
      </c>
      <c r="Q12" s="63">
        <v>44774</v>
      </c>
      <c r="R12" s="64">
        <v>44805</v>
      </c>
    </row>
    <row r="13" spans="1:18" ht="30" customHeight="1" x14ac:dyDescent="0.25">
      <c r="D13" s="200" t="s">
        <v>135</v>
      </c>
      <c r="E13" s="55" t="s">
        <v>70</v>
      </c>
      <c r="F13" s="53">
        <v>811.88</v>
      </c>
      <c r="G13" s="53">
        <v>861.43</v>
      </c>
      <c r="H13" s="53">
        <v>856.36</v>
      </c>
      <c r="I13" s="53">
        <v>891.31</v>
      </c>
      <c r="J13" s="53">
        <v>935.58</v>
      </c>
      <c r="K13" s="53">
        <v>856.19</v>
      </c>
      <c r="L13" s="53">
        <v>975.85</v>
      </c>
      <c r="M13" s="53">
        <v>950.89</v>
      </c>
      <c r="N13" s="53">
        <v>1000.88</v>
      </c>
      <c r="O13" s="53">
        <v>957.2</v>
      </c>
      <c r="P13" s="53">
        <v>991.75</v>
      </c>
      <c r="Q13" s="53">
        <v>1052.5999999999999</v>
      </c>
      <c r="R13" s="11">
        <v>1044.96</v>
      </c>
    </row>
    <row r="14" spans="1:18" ht="30" customHeight="1" thickBot="1" x14ac:dyDescent="0.3">
      <c r="D14" s="201"/>
      <c r="E14" s="43" t="s">
        <v>71</v>
      </c>
      <c r="F14" s="11">
        <v>1024.7</v>
      </c>
      <c r="G14" s="11">
        <v>1087.83</v>
      </c>
      <c r="H14" s="11">
        <v>1080.57</v>
      </c>
      <c r="I14" s="11">
        <v>1124.51</v>
      </c>
      <c r="J14" s="11">
        <v>1181.3399999999999</v>
      </c>
      <c r="K14" s="11">
        <v>1082.9100000000001</v>
      </c>
      <c r="L14" s="11">
        <v>1231.21</v>
      </c>
      <c r="M14" s="11">
        <v>1201.22</v>
      </c>
      <c r="N14" s="11">
        <v>1261.58</v>
      </c>
      <c r="O14" s="11">
        <v>1207.8399999999999</v>
      </c>
      <c r="P14" s="11">
        <v>1250.1400000000001</v>
      </c>
      <c r="Q14" s="11">
        <v>1327.26</v>
      </c>
      <c r="R14" s="11">
        <v>1317</v>
      </c>
    </row>
    <row r="15" spans="1:18" ht="30" customHeight="1" thickBot="1" x14ac:dyDescent="0.3">
      <c r="D15" s="56" t="s">
        <v>136</v>
      </c>
      <c r="E15" s="43" t="s">
        <v>72</v>
      </c>
      <c r="F15" s="11">
        <v>1791.94</v>
      </c>
      <c r="G15" s="11">
        <v>1904.49</v>
      </c>
      <c r="H15" s="11">
        <v>1895.25</v>
      </c>
      <c r="I15" s="11">
        <v>1985.81</v>
      </c>
      <c r="J15" s="11">
        <v>2075.8000000000002</v>
      </c>
      <c r="K15" s="11">
        <v>1878.66</v>
      </c>
      <c r="L15" s="11">
        <v>2173.48</v>
      </c>
      <c r="M15" s="11">
        <v>2103.4899999999998</v>
      </c>
      <c r="N15" s="11">
        <v>2243.11</v>
      </c>
      <c r="O15" s="11">
        <v>2116.44</v>
      </c>
      <c r="P15" s="11">
        <v>2206.5500000000002</v>
      </c>
      <c r="Q15" s="11">
        <v>2361.3000000000002</v>
      </c>
      <c r="R15" s="11">
        <f>+R8</f>
        <v>2332</v>
      </c>
    </row>
    <row r="16" spans="1:18" ht="30" customHeight="1" thickBot="1" x14ac:dyDescent="0.3">
      <c r="D16" s="56" t="s">
        <v>137</v>
      </c>
      <c r="E16" s="44" t="s">
        <v>73</v>
      </c>
      <c r="F16" s="28">
        <v>2150.328</v>
      </c>
      <c r="G16" s="28">
        <v>2285.3879999999999</v>
      </c>
      <c r="H16" s="28">
        <v>2274.2999999999997</v>
      </c>
      <c r="I16" s="28">
        <v>2382.9719999999998</v>
      </c>
      <c r="J16" s="28">
        <v>2490.96</v>
      </c>
      <c r="K16" s="28">
        <v>2254.3919999999998</v>
      </c>
      <c r="L16" s="28">
        <v>2608.1759999999999</v>
      </c>
      <c r="M16" s="28">
        <v>2524.1879999999996</v>
      </c>
      <c r="N16" s="28">
        <v>2691.732</v>
      </c>
      <c r="O16" s="28">
        <v>2539.7280000000001</v>
      </c>
      <c r="P16" s="28">
        <v>2647.86</v>
      </c>
      <c r="Q16" s="28">
        <v>2833.56</v>
      </c>
      <c r="R16" s="28">
        <f>+R15*1.2</f>
        <v>2798.4</v>
      </c>
    </row>
    <row r="17" spans="5:18" ht="15" customHeight="1" x14ac:dyDescent="0.25">
      <c r="E17" s="208" t="s">
        <v>139</v>
      </c>
      <c r="F17" s="208"/>
      <c r="G17" s="208"/>
      <c r="H17" s="208"/>
      <c r="I17" s="208"/>
      <c r="J17" s="208"/>
      <c r="K17" s="208"/>
      <c r="L17" s="208"/>
      <c r="M17" s="208"/>
      <c r="N17" s="208"/>
      <c r="O17" s="208"/>
      <c r="P17" s="208"/>
      <c r="Q17" s="208"/>
      <c r="R17" s="208"/>
    </row>
    <row r="18" spans="5:18" x14ac:dyDescent="0.25">
      <c r="E18" s="209"/>
      <c r="F18" s="209"/>
      <c r="G18" s="209"/>
      <c r="H18" s="209"/>
      <c r="I18" s="209"/>
      <c r="J18" s="209"/>
      <c r="K18" s="209"/>
      <c r="L18" s="209"/>
      <c r="M18" s="209"/>
      <c r="N18" s="209"/>
      <c r="O18" s="209"/>
      <c r="P18" s="209"/>
      <c r="Q18" s="209"/>
      <c r="R18" s="209"/>
    </row>
    <row r="79" ht="32.25" customHeight="1" x14ac:dyDescent="0.25"/>
    <row r="80" ht="32.25" customHeight="1" x14ac:dyDescent="0.25"/>
    <row r="83" ht="30" customHeight="1" x14ac:dyDescent="0.25"/>
    <row r="86" ht="21" customHeight="1" x14ac:dyDescent="0.2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Q87"/>
  <sheetViews>
    <sheetView zoomScaleNormal="10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7" width="9.7109375" style="2" customWidth="1"/>
    <col min="18" max="16384" width="11.42578125" style="2"/>
  </cols>
  <sheetData>
    <row r="1" spans="1:17" x14ac:dyDescent="0.25">
      <c r="A1" s="199"/>
      <c r="B1" s="199"/>
      <c r="C1" s="199"/>
    </row>
    <row r="3" spans="1:17" ht="26.25" customHeight="1" thickBot="1" x14ac:dyDescent="0.4">
      <c r="F3" s="214" t="s">
        <v>106</v>
      </c>
      <c r="G3" s="215"/>
      <c r="H3" s="215"/>
      <c r="I3" s="215"/>
      <c r="J3" s="215"/>
      <c r="K3" s="215"/>
      <c r="L3" s="215"/>
      <c r="M3" s="215"/>
      <c r="N3" s="215"/>
      <c r="O3" s="215"/>
      <c r="P3" s="215"/>
      <c r="Q3" s="215"/>
    </row>
    <row r="4" spans="1:17" ht="26.25" customHeight="1" thickBot="1" x14ac:dyDescent="0.3">
      <c r="E4" s="69" t="s">
        <v>61</v>
      </c>
      <c r="F4" s="70">
        <v>44440</v>
      </c>
      <c r="G4" s="70">
        <v>44470</v>
      </c>
      <c r="H4" s="70">
        <v>44501</v>
      </c>
      <c r="I4" s="70">
        <v>44531</v>
      </c>
      <c r="J4" s="70">
        <v>44562</v>
      </c>
      <c r="K4" s="70">
        <v>44621</v>
      </c>
      <c r="L4" s="70">
        <v>44652</v>
      </c>
      <c r="M4" s="71">
        <v>44682</v>
      </c>
      <c r="N4" s="71">
        <v>44713</v>
      </c>
      <c r="O4" s="71">
        <v>44743</v>
      </c>
      <c r="P4" s="71">
        <v>44774</v>
      </c>
      <c r="Q4" s="71">
        <v>44805</v>
      </c>
    </row>
    <row r="5" spans="1:17" ht="26.25" customHeight="1" x14ac:dyDescent="0.25">
      <c r="E5" s="55" t="s">
        <v>65</v>
      </c>
      <c r="F5" s="53">
        <v>785.73</v>
      </c>
      <c r="G5" s="53">
        <v>1381.54</v>
      </c>
      <c r="H5" s="53">
        <v>1390.06</v>
      </c>
      <c r="I5" s="53">
        <v>1269.6199999999999</v>
      </c>
      <c r="J5" s="53">
        <v>1114.28</v>
      </c>
      <c r="K5" s="53">
        <v>397.74</v>
      </c>
      <c r="L5" s="53">
        <v>710.63</v>
      </c>
      <c r="M5" s="53">
        <v>750.14</v>
      </c>
      <c r="N5" s="53">
        <v>750.14</v>
      </c>
      <c r="O5" s="53">
        <v>779.21</v>
      </c>
      <c r="P5" s="54">
        <v>818.35</v>
      </c>
      <c r="Q5" s="54">
        <v>1050.31</v>
      </c>
    </row>
    <row r="6" spans="1:17" ht="26.25" customHeight="1" x14ac:dyDescent="0.25">
      <c r="E6" s="43" t="s">
        <v>66</v>
      </c>
      <c r="F6" s="11">
        <v>462.68</v>
      </c>
      <c r="G6" s="11">
        <v>544.20000000000005</v>
      </c>
      <c r="H6" s="11">
        <v>464.56</v>
      </c>
      <c r="I6" s="11">
        <v>480.62</v>
      </c>
      <c r="J6" s="11">
        <v>500.33</v>
      </c>
      <c r="K6" s="11">
        <v>447.53</v>
      </c>
      <c r="L6" s="11">
        <v>514.96</v>
      </c>
      <c r="M6" s="11">
        <v>448.38</v>
      </c>
      <c r="N6" s="11">
        <v>448.38</v>
      </c>
      <c r="O6" s="11">
        <v>562.17999999999995</v>
      </c>
      <c r="P6" s="27">
        <v>520.99</v>
      </c>
      <c r="Q6" s="27">
        <v>535.9</v>
      </c>
    </row>
    <row r="7" spans="1:17" ht="26.25" customHeight="1" x14ac:dyDescent="0.25">
      <c r="E7" s="43" t="s">
        <v>67</v>
      </c>
      <c r="F7" s="11">
        <v>387.01</v>
      </c>
      <c r="G7" s="11">
        <v>390.35</v>
      </c>
      <c r="H7" s="11">
        <v>395.01</v>
      </c>
      <c r="I7" s="11">
        <v>402.17</v>
      </c>
      <c r="J7" s="11">
        <v>408.24</v>
      </c>
      <c r="K7" s="11">
        <v>433</v>
      </c>
      <c r="L7" s="11">
        <v>442.77</v>
      </c>
      <c r="M7" s="11">
        <v>448.47</v>
      </c>
      <c r="N7" s="11">
        <v>448.47</v>
      </c>
      <c r="O7" s="11">
        <v>459.39</v>
      </c>
      <c r="P7" s="27">
        <v>470.4</v>
      </c>
      <c r="Q7" s="27">
        <v>467.52</v>
      </c>
    </row>
    <row r="8" spans="1:17" ht="26.25" customHeight="1" x14ac:dyDescent="0.25">
      <c r="E8" s="43" t="s">
        <v>68</v>
      </c>
      <c r="F8" s="11">
        <v>1729.28</v>
      </c>
      <c r="G8" s="11">
        <v>2429.15</v>
      </c>
      <c r="H8" s="11">
        <v>2369.02</v>
      </c>
      <c r="I8" s="11">
        <v>2271.12</v>
      </c>
      <c r="J8" s="11">
        <v>2124.9899999999998</v>
      </c>
      <c r="K8" s="11">
        <v>1345.69</v>
      </c>
      <c r="L8" s="11">
        <v>1750.02</v>
      </c>
      <c r="M8" s="11">
        <v>1728.64</v>
      </c>
      <c r="N8" s="11">
        <v>1728.64</v>
      </c>
      <c r="O8" s="11">
        <v>1887.96</v>
      </c>
      <c r="P8" s="27">
        <v>1897.33</v>
      </c>
      <c r="Q8" s="27">
        <v>2149.77</v>
      </c>
    </row>
    <row r="9" spans="1:17" ht="26.25" customHeight="1" thickBot="1" x14ac:dyDescent="0.3">
      <c r="E9" s="44" t="s">
        <v>69</v>
      </c>
      <c r="F9" s="28">
        <v>2252</v>
      </c>
      <c r="G9" s="28">
        <v>2257</v>
      </c>
      <c r="H9" s="28">
        <v>2255</v>
      </c>
      <c r="I9" s="28">
        <v>2263</v>
      </c>
      <c r="J9" s="28">
        <v>2277</v>
      </c>
      <c r="K9" s="28">
        <v>2347</v>
      </c>
      <c r="L9" s="28">
        <v>2367</v>
      </c>
      <c r="M9" s="28">
        <v>2394</v>
      </c>
      <c r="N9" s="28">
        <v>2394</v>
      </c>
      <c r="O9" s="28">
        <v>2420</v>
      </c>
      <c r="P9" s="29">
        <v>2437</v>
      </c>
      <c r="Q9" s="29">
        <v>2458</v>
      </c>
    </row>
    <row r="10" spans="1:17" ht="30" customHeight="1" x14ac:dyDescent="0.25">
      <c r="E10" s="213" t="s">
        <v>138</v>
      </c>
      <c r="F10" s="213"/>
      <c r="G10" s="213"/>
      <c r="H10" s="213"/>
      <c r="I10" s="213"/>
      <c r="J10" s="213"/>
      <c r="K10" s="213"/>
      <c r="L10" s="213"/>
      <c r="M10" s="213"/>
      <c r="N10" s="213"/>
      <c r="O10" s="213"/>
      <c r="P10" s="213"/>
      <c r="Q10" s="213"/>
    </row>
    <row r="11" spans="1:17" ht="30" customHeight="1" thickBot="1" x14ac:dyDescent="0.4">
      <c r="F11" s="216" t="s">
        <v>78</v>
      </c>
      <c r="G11" s="217"/>
      <c r="H11" s="217"/>
      <c r="I11" s="217"/>
      <c r="J11" s="217"/>
      <c r="K11" s="217"/>
      <c r="L11" s="217"/>
      <c r="M11" s="217"/>
      <c r="N11" s="217"/>
      <c r="O11" s="217"/>
      <c r="P11" s="217"/>
      <c r="Q11" s="217"/>
    </row>
    <row r="12" spans="1:17" ht="30" customHeight="1" thickBot="1" x14ac:dyDescent="0.3">
      <c r="D12" s="61" t="s">
        <v>134</v>
      </c>
      <c r="E12" s="61" t="s">
        <v>100</v>
      </c>
      <c r="F12" s="62">
        <v>44440</v>
      </c>
      <c r="G12" s="62">
        <v>44470</v>
      </c>
      <c r="H12" s="62">
        <v>44501</v>
      </c>
      <c r="I12" s="62">
        <v>44531</v>
      </c>
      <c r="J12" s="62">
        <v>44562</v>
      </c>
      <c r="K12" s="62">
        <v>44621</v>
      </c>
      <c r="L12" s="62">
        <v>44652</v>
      </c>
      <c r="M12" s="63">
        <v>44682</v>
      </c>
      <c r="N12" s="63">
        <v>44713</v>
      </c>
      <c r="O12" s="63">
        <v>44743</v>
      </c>
      <c r="P12" s="63">
        <v>44774</v>
      </c>
      <c r="Q12" s="63">
        <v>44805</v>
      </c>
    </row>
    <row r="13" spans="1:17" ht="30" customHeight="1" x14ac:dyDescent="0.25">
      <c r="D13" s="200" t="s">
        <v>135</v>
      </c>
      <c r="E13" s="55" t="s">
        <v>70</v>
      </c>
      <c r="F13" s="53">
        <v>764.35</v>
      </c>
      <c r="G13" s="53">
        <v>1048.69</v>
      </c>
      <c r="H13" s="53">
        <v>1024.52</v>
      </c>
      <c r="I13" s="53">
        <v>984.71</v>
      </c>
      <c r="J13" s="53">
        <v>933.31</v>
      </c>
      <c r="K13" s="53">
        <v>619.21</v>
      </c>
      <c r="L13" s="53">
        <v>784.02</v>
      </c>
      <c r="M13" s="53">
        <v>771.14</v>
      </c>
      <c r="N13" s="53">
        <v>774.53</v>
      </c>
      <c r="O13" s="53">
        <v>839.04</v>
      </c>
      <c r="P13" s="54">
        <v>841.95</v>
      </c>
      <c r="Q13" s="54">
        <v>945.64</v>
      </c>
    </row>
    <row r="14" spans="1:17" ht="30" customHeight="1" thickBot="1" x14ac:dyDescent="0.3">
      <c r="D14" s="201"/>
      <c r="E14" s="43" t="s">
        <v>71</v>
      </c>
      <c r="F14" s="11">
        <v>956.25</v>
      </c>
      <c r="G14" s="11">
        <v>1312.09</v>
      </c>
      <c r="H14" s="11">
        <v>1281.8</v>
      </c>
      <c r="I14" s="11">
        <v>1232.46</v>
      </c>
      <c r="J14" s="11">
        <v>1167.1300000000001</v>
      </c>
      <c r="K14" s="11">
        <v>774.52</v>
      </c>
      <c r="L14" s="11">
        <v>980.83</v>
      </c>
      <c r="M14" s="11">
        <v>964.71</v>
      </c>
      <c r="N14" s="11">
        <v>969.94</v>
      </c>
      <c r="O14" s="11">
        <v>1049.2</v>
      </c>
      <c r="P14" s="27">
        <v>1052.81</v>
      </c>
      <c r="Q14" s="27">
        <v>1182.71</v>
      </c>
    </row>
    <row r="15" spans="1:17" ht="30" customHeight="1" thickBot="1" x14ac:dyDescent="0.3">
      <c r="D15" s="56" t="s">
        <v>136</v>
      </c>
      <c r="E15" s="43" t="s">
        <v>72</v>
      </c>
      <c r="F15" s="11">
        <v>1729.28</v>
      </c>
      <c r="G15" s="11">
        <v>2429.15</v>
      </c>
      <c r="H15" s="11">
        <v>2369.02</v>
      </c>
      <c r="I15" s="11">
        <v>2271.12</v>
      </c>
      <c r="J15" s="11">
        <v>2124.9899999999998</v>
      </c>
      <c r="K15" s="11">
        <v>1345.69</v>
      </c>
      <c r="L15" s="11">
        <v>1750.02</v>
      </c>
      <c r="M15" s="11">
        <v>1728.64</v>
      </c>
      <c r="N15" s="11">
        <v>1728.64</v>
      </c>
      <c r="O15" s="11">
        <v>1887.96</v>
      </c>
      <c r="P15" s="27">
        <v>1897.33</v>
      </c>
      <c r="Q15" s="27">
        <v>2149.77</v>
      </c>
    </row>
    <row r="16" spans="1:17" ht="30" customHeight="1" thickBot="1" x14ac:dyDescent="0.3">
      <c r="D16" s="56" t="s">
        <v>137</v>
      </c>
      <c r="E16" s="44" t="s">
        <v>73</v>
      </c>
      <c r="F16" s="28">
        <v>2075.136</v>
      </c>
      <c r="G16" s="28">
        <v>2914.98</v>
      </c>
      <c r="H16" s="28">
        <v>2842.8240000000001</v>
      </c>
      <c r="I16" s="28">
        <v>2725.3439999999996</v>
      </c>
      <c r="J16" s="28">
        <v>2549.9879999999998</v>
      </c>
      <c r="K16" s="28">
        <v>1614.828</v>
      </c>
      <c r="L16" s="28">
        <v>2100.0239999999999</v>
      </c>
      <c r="M16" s="28">
        <v>2074.3679999999999</v>
      </c>
      <c r="N16" s="28">
        <v>2074.3679999999999</v>
      </c>
      <c r="O16" s="28">
        <v>2265.5520000000001</v>
      </c>
      <c r="P16" s="29">
        <v>2276.7959999999998</v>
      </c>
      <c r="Q16" s="29">
        <v>2341.09953</v>
      </c>
    </row>
    <row r="17" spans="5:17" ht="15" customHeight="1" x14ac:dyDescent="0.25">
      <c r="E17" s="204" t="s">
        <v>138</v>
      </c>
      <c r="F17" s="204"/>
      <c r="G17" s="204"/>
      <c r="H17" s="204"/>
      <c r="I17" s="204"/>
      <c r="J17" s="204"/>
      <c r="K17" s="204"/>
      <c r="L17" s="204"/>
      <c r="M17" s="204"/>
      <c r="N17" s="204"/>
      <c r="O17" s="204"/>
      <c r="P17" s="204"/>
      <c r="Q17" s="72"/>
    </row>
    <row r="18" spans="5:17" ht="30" customHeight="1" x14ac:dyDescent="0.25">
      <c r="E18" s="218" t="s">
        <v>142</v>
      </c>
      <c r="F18" s="219"/>
      <c r="G18" s="219"/>
      <c r="H18" s="219"/>
      <c r="I18" s="219"/>
      <c r="J18" s="219"/>
      <c r="K18" s="219"/>
      <c r="L18" s="219"/>
      <c r="M18" s="219"/>
      <c r="N18" s="219"/>
      <c r="O18" s="219"/>
      <c r="P18" s="220"/>
      <c r="Q18" s="72"/>
    </row>
    <row r="19" spans="5:17" ht="15.75" x14ac:dyDescent="0.25">
      <c r="E19" s="221" t="s">
        <v>143</v>
      </c>
      <c r="F19" s="221"/>
      <c r="G19" s="221"/>
      <c r="H19" s="221"/>
      <c r="I19" s="221"/>
      <c r="J19" s="221"/>
      <c r="K19" s="221"/>
      <c r="L19" s="221"/>
      <c r="M19" s="221"/>
      <c r="N19" s="221"/>
      <c r="O19" s="221"/>
      <c r="P19" s="221"/>
      <c r="Q19" s="72"/>
    </row>
    <row r="42" spans="5:16" x14ac:dyDescent="0.25">
      <c r="E42" s="222" t="s">
        <v>144</v>
      </c>
      <c r="F42" s="222"/>
      <c r="G42" s="222"/>
      <c r="H42" s="222"/>
      <c r="I42" s="222"/>
      <c r="J42" s="222"/>
      <c r="K42" s="222"/>
      <c r="L42" s="222"/>
      <c r="M42" s="222"/>
      <c r="N42" s="222"/>
      <c r="O42" s="222"/>
      <c r="P42" s="222"/>
    </row>
    <row r="62" spans="5:16" x14ac:dyDescent="0.25">
      <c r="E62" s="222" t="s">
        <v>144</v>
      </c>
      <c r="F62" s="222"/>
      <c r="G62" s="222"/>
      <c r="H62" s="222"/>
      <c r="I62" s="222"/>
      <c r="J62" s="222"/>
      <c r="K62" s="222"/>
      <c r="L62" s="222"/>
      <c r="M62" s="222"/>
      <c r="N62" s="222"/>
      <c r="O62" s="222"/>
      <c r="P62" s="222"/>
    </row>
    <row r="80" ht="32.25" customHeight="1" x14ac:dyDescent="0.25"/>
    <row r="81" ht="32.25" customHeight="1" x14ac:dyDescent="0.25"/>
    <row r="84" ht="30" customHeight="1" x14ac:dyDescent="0.25"/>
    <row r="87" ht="21" customHeight="1" x14ac:dyDescent="0.25"/>
  </sheetData>
  <mergeCells count="10">
    <mergeCell ref="E17:P17"/>
    <mergeCell ref="E18:P18"/>
    <mergeCell ref="E19:P19"/>
    <mergeCell ref="E42:P42"/>
    <mergeCell ref="E62:P62"/>
    <mergeCell ref="A1:C1"/>
    <mergeCell ref="D13:D14"/>
    <mergeCell ref="E10:Q10"/>
    <mergeCell ref="F3:Q3"/>
    <mergeCell ref="F11:Q11"/>
  </mergeCells>
  <pageMargins left="0.70866141732283472" right="0.70866141732283472" top="0.74803149606299213" bottom="0.74803149606299213"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Variables Macro</vt:lpstr>
      <vt:lpstr>Estructura Tarifaria</vt:lpstr>
      <vt:lpstr>Consulta</vt:lpstr>
      <vt:lpstr>Armenia</vt:lpstr>
      <vt:lpstr>Barranquilla</vt:lpstr>
      <vt:lpstr>Bogotá Vanti</vt:lpstr>
      <vt:lpstr>Bucaramanga</vt:lpstr>
      <vt:lpstr>Cali</vt:lpstr>
      <vt:lpstr>Cartagena</vt:lpstr>
      <vt:lpstr>Florencia</vt:lpstr>
      <vt:lpstr>Cúcuta</vt:lpstr>
      <vt:lpstr>Ibagué</vt:lpstr>
      <vt:lpstr>Manizales</vt:lpstr>
      <vt:lpstr>Medellín</vt:lpstr>
      <vt:lpstr>Mocoa</vt:lpstr>
      <vt:lpstr>Monteria</vt:lpstr>
      <vt:lpstr>Neiva</vt:lpstr>
      <vt:lpstr>Pasto</vt:lpstr>
      <vt:lpstr>Pereira</vt:lpstr>
      <vt:lpstr>Popayán</vt:lpstr>
      <vt:lpstr>Riohacha</vt:lpstr>
      <vt:lpstr>San José del Guaviare</vt:lpstr>
      <vt:lpstr>Sincelejo</vt:lpstr>
      <vt:lpstr>StaMarta</vt:lpstr>
      <vt:lpstr>Tunja</vt:lpstr>
      <vt:lpstr>Valledupar</vt:lpstr>
      <vt:lpstr>Villavicencio</vt:lpstr>
      <vt:lpstr>Yopal Enerca </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Jesus Edgardo Chaparro Fonseca</cp:lastModifiedBy>
  <cp:lastPrinted>2022-11-01T21:50:36Z</cp:lastPrinted>
  <dcterms:created xsi:type="dcterms:W3CDTF">2022-08-03T16:54:29Z</dcterms:created>
  <dcterms:modified xsi:type="dcterms:W3CDTF">2023-09-27T18:46:34Z</dcterms:modified>
</cp:coreProperties>
</file>