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SPD 2021\Taxonomías\"/>
    </mc:Choice>
  </mc:AlternateContent>
  <xr:revisionPtr revIDLastSave="0" documentId="13_ncr:1_{D0B69277-D254-43C4-B850-DCB2468FC2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dice" sheetId="1" r:id="rId1"/>
    <sheet name="Hoja64" sheetId="2" r:id="rId2"/>
    <sheet name="Lists" sheetId="3" state="hidden" r:id="rId3"/>
    <sheet name="Hoja65" sheetId="4" r:id="rId4"/>
    <sheet name="Hoja66" sheetId="5" r:id="rId5"/>
    <sheet name="Hoja67" sheetId="6" r:id="rId6"/>
    <sheet name="Hoja68" sheetId="7" r:id="rId7"/>
    <sheet name="Hoja69" sheetId="8" r:id="rId8"/>
    <sheet name="Hoja70" sheetId="9" r:id="rId9"/>
    <sheet name="Hoja71" sheetId="10" r:id="rId10"/>
    <sheet name="Hoja72" sheetId="11" r:id="rId11"/>
    <sheet name="Hoja73" sheetId="12" r:id="rId12"/>
    <sheet name="Hoja74" sheetId="13" r:id="rId13"/>
    <sheet name="Hoja75" sheetId="14" r:id="rId14"/>
    <sheet name="Hoja76" sheetId="15" r:id="rId15"/>
    <sheet name="Hoja77" sheetId="16" r:id="rId16"/>
    <sheet name="Hoja78" sheetId="17" r:id="rId17"/>
    <sheet name="Hoja79" sheetId="18" r:id="rId18"/>
    <sheet name="Hoja80" sheetId="19" r:id="rId19"/>
    <sheet name="Hoja81" sheetId="20" r:id="rId20"/>
    <sheet name="Hoja82" sheetId="21" r:id="rId21"/>
    <sheet name="Hoja83" sheetId="22" r:id="rId22"/>
    <sheet name="Hoja84" sheetId="23" r:id="rId23"/>
    <sheet name="Hoja85" sheetId="24" r:id="rId24"/>
    <sheet name="Hoja86" sheetId="25" r:id="rId25"/>
    <sheet name="Hoja87" sheetId="26" r:id="rId26"/>
    <sheet name="Hoja88" sheetId="27" r:id="rId27"/>
    <sheet name="Hoja89" sheetId="28" r:id="rId28"/>
    <sheet name="Hoja90" sheetId="29" r:id="rId29"/>
    <sheet name="Hoja91" sheetId="30" r:id="rId30"/>
    <sheet name="Hoja92" sheetId="31" r:id="rId31"/>
    <sheet name="Hoja93" sheetId="32" r:id="rId32"/>
    <sheet name="Hoja94" sheetId="33" r:id="rId33"/>
    <sheet name="Hoja95" sheetId="34" r:id="rId34"/>
    <sheet name="Hoja96" sheetId="35" r:id="rId35"/>
    <sheet name="Hoja97" sheetId="36" r:id="rId36"/>
    <sheet name="Hoja98" sheetId="37" r:id="rId37"/>
    <sheet name="Hoja99" sheetId="38" r:id="rId38"/>
    <sheet name="Hoja100" sheetId="39" r:id="rId39"/>
  </sheets>
  <definedNames>
    <definedName name="sspdtipos_TipoDeDictamenDeAuditoria">Lists!$H$3:$H$10</definedName>
    <definedName name="sspdtipos_TipoIdentificacionResponsablesInformacion">Lists!$F$3:$F$5</definedName>
    <definedName name="sspdtipos_TipoNaturalezaEEFF414IndSep">Lists!$B$3:$B$3</definedName>
    <definedName name="sspdtipos_TipoSiNo">Lists!$D$3:$D$4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37" l="1"/>
  <c r="M21" i="37"/>
  <c r="L21" i="37"/>
  <c r="K21" i="37"/>
  <c r="J21" i="37"/>
  <c r="I21" i="37"/>
  <c r="H21" i="37"/>
  <c r="G21" i="37"/>
  <c r="F21" i="37"/>
  <c r="E21" i="37"/>
  <c r="D21" i="37"/>
  <c r="K24" i="36"/>
  <c r="H24" i="36"/>
  <c r="K23" i="36"/>
  <c r="J23" i="36"/>
  <c r="I23" i="36"/>
  <c r="H23" i="36"/>
  <c r="G23" i="36"/>
  <c r="G24" i="36" s="1"/>
  <c r="F23" i="36"/>
  <c r="E23" i="36"/>
  <c r="K17" i="36"/>
  <c r="J17" i="36"/>
  <c r="I17" i="36"/>
  <c r="I24" i="36" s="1"/>
  <c r="H17" i="36"/>
  <c r="G17" i="36"/>
  <c r="F17" i="36"/>
  <c r="E17" i="36"/>
  <c r="E24" i="36" s="1"/>
  <c r="R69" i="35"/>
  <c r="Q69" i="35"/>
  <c r="J69" i="35"/>
  <c r="I69" i="35"/>
  <c r="S68" i="35"/>
  <c r="R68" i="35"/>
  <c r="Q68" i="35"/>
  <c r="P68" i="35"/>
  <c r="O68" i="35"/>
  <c r="N68" i="35"/>
  <c r="M68" i="35"/>
  <c r="L68" i="35"/>
  <c r="K68" i="35"/>
  <c r="J68" i="35"/>
  <c r="I68" i="35"/>
  <c r="H68" i="35"/>
  <c r="G68" i="35"/>
  <c r="S62" i="35"/>
  <c r="R62" i="35"/>
  <c r="Q62" i="35"/>
  <c r="P62" i="35"/>
  <c r="O62" i="35"/>
  <c r="N62" i="35"/>
  <c r="M62" i="35"/>
  <c r="L62" i="35"/>
  <c r="K62" i="35"/>
  <c r="J62" i="35"/>
  <c r="I62" i="35"/>
  <c r="H62" i="35"/>
  <c r="G62" i="35"/>
  <c r="S54" i="35"/>
  <c r="R54" i="35"/>
  <c r="Q54" i="35"/>
  <c r="P54" i="35"/>
  <c r="O54" i="35"/>
  <c r="N54" i="35"/>
  <c r="M54" i="35"/>
  <c r="L54" i="35"/>
  <c r="K54" i="35"/>
  <c r="J54" i="35"/>
  <c r="I54" i="35"/>
  <c r="H54" i="35"/>
  <c r="G54" i="35"/>
  <c r="S48" i="35"/>
  <c r="S69" i="35" s="1"/>
  <c r="R48" i="35"/>
  <c r="Q48" i="35"/>
  <c r="P48" i="35"/>
  <c r="P69" i="35" s="1"/>
  <c r="O48" i="35"/>
  <c r="O69" i="35" s="1"/>
  <c r="N48" i="35"/>
  <c r="N69" i="35" s="1"/>
  <c r="M48" i="35"/>
  <c r="M69" i="35" s="1"/>
  <c r="L48" i="35"/>
  <c r="L69" i="35" s="1"/>
  <c r="K48" i="35"/>
  <c r="K69" i="35" s="1"/>
  <c r="J48" i="35"/>
  <c r="I48" i="35"/>
  <c r="H48" i="35"/>
  <c r="H69" i="35" s="1"/>
  <c r="G48" i="35"/>
  <c r="G69" i="35" s="1"/>
  <c r="N41" i="35"/>
  <c r="N70" i="35" s="1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S26" i="35"/>
  <c r="R26" i="35"/>
  <c r="R41" i="35" s="1"/>
  <c r="R70" i="35" s="1"/>
  <c r="Q26" i="35"/>
  <c r="Q41" i="35" s="1"/>
  <c r="Q70" i="35" s="1"/>
  <c r="P26" i="35"/>
  <c r="O26" i="35"/>
  <c r="N26" i="35"/>
  <c r="M26" i="35"/>
  <c r="M41" i="35" s="1"/>
  <c r="M70" i="35" s="1"/>
  <c r="L26" i="35"/>
  <c r="K26" i="35"/>
  <c r="J26" i="35"/>
  <c r="J41" i="35" s="1"/>
  <c r="J70" i="35" s="1"/>
  <c r="I26" i="35"/>
  <c r="I41" i="35" s="1"/>
  <c r="H26" i="35"/>
  <c r="G26" i="35"/>
  <c r="S20" i="35"/>
  <c r="S41" i="35" s="1"/>
  <c r="R20" i="35"/>
  <c r="Q20" i="35"/>
  <c r="P20" i="35"/>
  <c r="O20" i="35"/>
  <c r="O41" i="35" s="1"/>
  <c r="N20" i="35"/>
  <c r="M20" i="35"/>
  <c r="L20" i="35"/>
  <c r="K20" i="35"/>
  <c r="K41" i="35" s="1"/>
  <c r="J20" i="35"/>
  <c r="I20" i="35"/>
  <c r="H20" i="35"/>
  <c r="G20" i="35"/>
  <c r="G41" i="35" s="1"/>
  <c r="Q75" i="34"/>
  <c r="I75" i="34"/>
  <c r="T74" i="34"/>
  <c r="S74" i="34"/>
  <c r="R74" i="34"/>
  <c r="R75" i="34" s="1"/>
  <c r="Q74" i="34"/>
  <c r="P74" i="34"/>
  <c r="O74" i="34"/>
  <c r="N74" i="34"/>
  <c r="N75" i="34" s="1"/>
  <c r="M74" i="34"/>
  <c r="L74" i="34"/>
  <c r="K74" i="34"/>
  <c r="J74" i="34"/>
  <c r="J75" i="34" s="1"/>
  <c r="I74" i="34"/>
  <c r="H74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T51" i="34"/>
  <c r="S51" i="34"/>
  <c r="R51" i="34"/>
  <c r="Q51" i="34"/>
  <c r="P51" i="34"/>
  <c r="O51" i="34"/>
  <c r="N51" i="34"/>
  <c r="M51" i="34"/>
  <c r="M75" i="34" s="1"/>
  <c r="L51" i="34"/>
  <c r="K51" i="34"/>
  <c r="J51" i="34"/>
  <c r="I51" i="34"/>
  <c r="H51" i="34"/>
  <c r="S43" i="34"/>
  <c r="S44" i="34" s="1"/>
  <c r="R43" i="34"/>
  <c r="O43" i="34"/>
  <c r="O44" i="34" s="1"/>
  <c r="N43" i="34"/>
  <c r="K43" i="34"/>
  <c r="K44" i="34" s="1"/>
  <c r="J43" i="34"/>
  <c r="T27" i="34"/>
  <c r="T43" i="34" s="1"/>
  <c r="T44" i="34" s="1"/>
  <c r="S27" i="34"/>
  <c r="R27" i="34"/>
  <c r="Q27" i="34"/>
  <c r="Q43" i="34" s="1"/>
  <c r="Q44" i="34" s="1"/>
  <c r="Q76" i="34" s="1"/>
  <c r="P27" i="34"/>
  <c r="P43" i="34" s="1"/>
  <c r="P44" i="34" s="1"/>
  <c r="O27" i="34"/>
  <c r="N27" i="34"/>
  <c r="M27" i="34"/>
  <c r="M43" i="34" s="1"/>
  <c r="M44" i="34" s="1"/>
  <c r="M76" i="34" s="1"/>
  <c r="L27" i="34"/>
  <c r="L43" i="34" s="1"/>
  <c r="L44" i="34" s="1"/>
  <c r="K27" i="34"/>
  <c r="J27" i="34"/>
  <c r="I27" i="34"/>
  <c r="I43" i="34" s="1"/>
  <c r="I44" i="34" s="1"/>
  <c r="I76" i="34" s="1"/>
  <c r="H27" i="34"/>
  <c r="H43" i="34" s="1"/>
  <c r="H44" i="34" s="1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T20" i="34"/>
  <c r="S20" i="34"/>
  <c r="R20" i="34"/>
  <c r="R44" i="34" s="1"/>
  <c r="R76" i="34" s="1"/>
  <c r="Q20" i="34"/>
  <c r="P20" i="34"/>
  <c r="O20" i="34"/>
  <c r="N20" i="34"/>
  <c r="N44" i="34" s="1"/>
  <c r="M20" i="34"/>
  <c r="L20" i="34"/>
  <c r="K20" i="34"/>
  <c r="J20" i="34"/>
  <c r="J44" i="34" s="1"/>
  <c r="J76" i="34" s="1"/>
  <c r="I20" i="34"/>
  <c r="H20" i="34"/>
  <c r="S82" i="33"/>
  <c r="S83" i="33" s="1"/>
  <c r="R82" i="33"/>
  <c r="Q82" i="33"/>
  <c r="P82" i="33"/>
  <c r="O82" i="33"/>
  <c r="O83" i="33" s="1"/>
  <c r="N82" i="33"/>
  <c r="M82" i="33"/>
  <c r="L82" i="33"/>
  <c r="K82" i="33"/>
  <c r="K83" i="33" s="1"/>
  <c r="J82" i="33"/>
  <c r="I82" i="33"/>
  <c r="H82" i="33"/>
  <c r="G82" i="33"/>
  <c r="G83" i="33" s="1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S56" i="33"/>
  <c r="R56" i="33"/>
  <c r="Q56" i="33"/>
  <c r="P56" i="33"/>
  <c r="O56" i="33"/>
  <c r="N56" i="33"/>
  <c r="N83" i="33" s="1"/>
  <c r="M56" i="33"/>
  <c r="L56" i="33"/>
  <c r="K56" i="33"/>
  <c r="J56" i="33"/>
  <c r="I56" i="33"/>
  <c r="H56" i="33"/>
  <c r="G56" i="33"/>
  <c r="S48" i="33"/>
  <c r="S84" i="33" s="1"/>
  <c r="L48" i="33"/>
  <c r="K48" i="33"/>
  <c r="K84" i="33" s="1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S26" i="33"/>
  <c r="R26" i="33"/>
  <c r="R48" i="33" s="1"/>
  <c r="Q26" i="33"/>
  <c r="Q48" i="33" s="1"/>
  <c r="P26" i="33"/>
  <c r="O26" i="33"/>
  <c r="O48" i="33" s="1"/>
  <c r="O84" i="33" s="1"/>
  <c r="N26" i="33"/>
  <c r="N48" i="33" s="1"/>
  <c r="M26" i="33"/>
  <c r="M48" i="33" s="1"/>
  <c r="L26" i="33"/>
  <c r="K26" i="33"/>
  <c r="J26" i="33"/>
  <c r="J48" i="33" s="1"/>
  <c r="I26" i="33"/>
  <c r="I48" i="33" s="1"/>
  <c r="H26" i="33"/>
  <c r="G26" i="33"/>
  <c r="G48" i="33" s="1"/>
  <c r="G84" i="33" s="1"/>
  <c r="S21" i="33"/>
  <c r="R21" i="33"/>
  <c r="Q21" i="33"/>
  <c r="P21" i="33"/>
  <c r="P48" i="33" s="1"/>
  <c r="O21" i="33"/>
  <c r="N21" i="33"/>
  <c r="M21" i="33"/>
  <c r="L21" i="33"/>
  <c r="K21" i="33"/>
  <c r="J21" i="33"/>
  <c r="I21" i="33"/>
  <c r="H21" i="33"/>
  <c r="H48" i="33" s="1"/>
  <c r="G21" i="33"/>
  <c r="N38" i="32"/>
  <c r="J38" i="32"/>
  <c r="F38" i="32"/>
  <c r="Q37" i="32"/>
  <c r="P37" i="32"/>
  <c r="O37" i="32"/>
  <c r="O38" i="32" s="1"/>
  <c r="N37" i="32"/>
  <c r="M37" i="32"/>
  <c r="L37" i="32"/>
  <c r="K37" i="32"/>
  <c r="K38" i="32" s="1"/>
  <c r="J37" i="32"/>
  <c r="I37" i="32"/>
  <c r="H37" i="32"/>
  <c r="G37" i="32"/>
  <c r="G38" i="32" s="1"/>
  <c r="F37" i="32"/>
  <c r="E37" i="32"/>
  <c r="Q25" i="32"/>
  <c r="Q38" i="32" s="1"/>
  <c r="P25" i="32"/>
  <c r="P38" i="32" s="1"/>
  <c r="O25" i="32"/>
  <c r="N25" i="32"/>
  <c r="M25" i="32"/>
  <c r="M38" i="32" s="1"/>
  <c r="L25" i="32"/>
  <c r="L38" i="32" s="1"/>
  <c r="K25" i="32"/>
  <c r="J25" i="32"/>
  <c r="I25" i="32"/>
  <c r="I38" i="32" s="1"/>
  <c r="H25" i="32"/>
  <c r="H38" i="32" s="1"/>
  <c r="G25" i="32"/>
  <c r="F25" i="32"/>
  <c r="E25" i="32"/>
  <c r="E38" i="32" s="1"/>
  <c r="H48" i="31"/>
  <c r="S47" i="31"/>
  <c r="Q47" i="31"/>
  <c r="P47" i="31"/>
  <c r="P48" i="31" s="1"/>
  <c r="O47" i="31"/>
  <c r="L47" i="31"/>
  <c r="K47" i="31"/>
  <c r="H47" i="31"/>
  <c r="G47" i="31"/>
  <c r="S46" i="31"/>
  <c r="R46" i="31"/>
  <c r="R47" i="31" s="1"/>
  <c r="Q46" i="31"/>
  <c r="P46" i="31"/>
  <c r="O46" i="31"/>
  <c r="N46" i="31"/>
  <c r="N47" i="31" s="1"/>
  <c r="M46" i="31"/>
  <c r="M47" i="31" s="1"/>
  <c r="L46" i="31"/>
  <c r="K46" i="31"/>
  <c r="J46" i="31"/>
  <c r="J47" i="31" s="1"/>
  <c r="I46" i="31"/>
  <c r="I47" i="31" s="1"/>
  <c r="H46" i="31"/>
  <c r="G46" i="31"/>
  <c r="R30" i="31"/>
  <c r="R48" i="31" s="1"/>
  <c r="Q30" i="31"/>
  <c r="Q48" i="31" s="1"/>
  <c r="O30" i="31"/>
  <c r="O48" i="31" s="1"/>
  <c r="N30" i="31"/>
  <c r="N48" i="31" s="1"/>
  <c r="M30" i="31"/>
  <c r="J30" i="31"/>
  <c r="J48" i="31" s="1"/>
  <c r="I30" i="31"/>
  <c r="S29" i="31"/>
  <c r="S30" i="31" s="1"/>
  <c r="S48" i="31" s="1"/>
  <c r="R29" i="31"/>
  <c r="Q29" i="31"/>
  <c r="P29" i="31"/>
  <c r="P30" i="31" s="1"/>
  <c r="O29" i="31"/>
  <c r="N29" i="31"/>
  <c r="M29" i="31"/>
  <c r="L29" i="31"/>
  <c r="L30" i="31" s="1"/>
  <c r="L48" i="31" s="1"/>
  <c r="K29" i="31"/>
  <c r="K30" i="31" s="1"/>
  <c r="K48" i="31" s="1"/>
  <c r="J29" i="31"/>
  <c r="I29" i="31"/>
  <c r="H29" i="31"/>
  <c r="H30" i="31" s="1"/>
  <c r="G29" i="31"/>
  <c r="G30" i="31" s="1"/>
  <c r="G48" i="31" s="1"/>
  <c r="Q47" i="30"/>
  <c r="P47" i="30"/>
  <c r="M47" i="30"/>
  <c r="L47" i="30"/>
  <c r="I47" i="30"/>
  <c r="H47" i="30"/>
  <c r="S46" i="30"/>
  <c r="S47" i="30" s="1"/>
  <c r="R46" i="30"/>
  <c r="R47" i="30" s="1"/>
  <c r="R48" i="30" s="1"/>
  <c r="Q46" i="30"/>
  <c r="P46" i="30"/>
  <c r="O46" i="30"/>
  <c r="O47" i="30" s="1"/>
  <c r="N46" i="30"/>
  <c r="N47" i="30" s="1"/>
  <c r="N48" i="30" s="1"/>
  <c r="M46" i="30"/>
  <c r="L46" i="30"/>
  <c r="K46" i="30"/>
  <c r="K47" i="30" s="1"/>
  <c r="K48" i="30" s="1"/>
  <c r="J46" i="30"/>
  <c r="J47" i="30" s="1"/>
  <c r="J48" i="30" s="1"/>
  <c r="I46" i="30"/>
  <c r="H46" i="30"/>
  <c r="G46" i="30"/>
  <c r="G47" i="30" s="1"/>
  <c r="G48" i="30" s="1"/>
  <c r="S30" i="30"/>
  <c r="R30" i="30"/>
  <c r="P30" i="30"/>
  <c r="P48" i="30" s="1"/>
  <c r="O30" i="30"/>
  <c r="N30" i="30"/>
  <c r="K30" i="30"/>
  <c r="J30" i="30"/>
  <c r="H30" i="30"/>
  <c r="H48" i="30" s="1"/>
  <c r="G30" i="30"/>
  <c r="S29" i="30"/>
  <c r="R29" i="30"/>
  <c r="Q29" i="30"/>
  <c r="Q30" i="30" s="1"/>
  <c r="Q48" i="30" s="1"/>
  <c r="P29" i="30"/>
  <c r="O29" i="30"/>
  <c r="N29" i="30"/>
  <c r="M29" i="30"/>
  <c r="M30" i="30" s="1"/>
  <c r="L29" i="30"/>
  <c r="L30" i="30" s="1"/>
  <c r="L48" i="30" s="1"/>
  <c r="K29" i="30"/>
  <c r="J29" i="30"/>
  <c r="I29" i="30"/>
  <c r="I30" i="30" s="1"/>
  <c r="I48" i="30" s="1"/>
  <c r="H29" i="30"/>
  <c r="G29" i="30"/>
  <c r="I139" i="29"/>
  <c r="I131" i="29"/>
  <c r="I127" i="29"/>
  <c r="I134" i="29" s="1"/>
  <c r="I136" i="29" s="1"/>
  <c r="I116" i="29"/>
  <c r="I117" i="29" s="1"/>
  <c r="I109" i="29"/>
  <c r="I103" i="29"/>
  <c r="I92" i="29"/>
  <c r="I87" i="29"/>
  <c r="I104" i="29" s="1"/>
  <c r="I79" i="29"/>
  <c r="I65" i="29"/>
  <c r="I66" i="29" s="1"/>
  <c r="I59" i="29"/>
  <c r="I51" i="29"/>
  <c r="I53" i="29" s="1"/>
  <c r="I60" i="29" s="1"/>
  <c r="I39" i="29"/>
  <c r="I22" i="29"/>
  <c r="I17" i="29"/>
  <c r="K84" i="28"/>
  <c r="J84" i="28"/>
  <c r="N73" i="28"/>
  <c r="M73" i="28"/>
  <c r="L73" i="28"/>
  <c r="K73" i="28"/>
  <c r="J73" i="28"/>
  <c r="I73" i="28"/>
  <c r="H73" i="28"/>
  <c r="G73" i="28"/>
  <c r="F73" i="28"/>
  <c r="N65" i="28"/>
  <c r="M65" i="28"/>
  <c r="L65" i="28"/>
  <c r="K65" i="28"/>
  <c r="J65" i="28"/>
  <c r="I65" i="28"/>
  <c r="H65" i="28"/>
  <c r="G65" i="28"/>
  <c r="F65" i="28"/>
  <c r="N52" i="28"/>
  <c r="M52" i="28"/>
  <c r="M84" i="28" s="1"/>
  <c r="L52" i="28"/>
  <c r="K52" i="28"/>
  <c r="J52" i="28"/>
  <c r="I52" i="28"/>
  <c r="I84" i="28" s="1"/>
  <c r="H52" i="28"/>
  <c r="G52" i="28"/>
  <c r="F52" i="28"/>
  <c r="N35" i="28"/>
  <c r="N84" i="28" s="1"/>
  <c r="M35" i="28"/>
  <c r="L35" i="28"/>
  <c r="K35" i="28"/>
  <c r="J35" i="28"/>
  <c r="I35" i="28"/>
  <c r="H35" i="28"/>
  <c r="G35" i="28"/>
  <c r="F35" i="28"/>
  <c r="F84" i="28" s="1"/>
  <c r="N25" i="28"/>
  <c r="M25" i="28"/>
  <c r="L25" i="28"/>
  <c r="K25" i="28"/>
  <c r="J25" i="28"/>
  <c r="I25" i="28"/>
  <c r="H25" i="28"/>
  <c r="G25" i="28"/>
  <c r="G84" i="28" s="1"/>
  <c r="F25" i="28"/>
  <c r="S84" i="27"/>
  <c r="K84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T52" i="27"/>
  <c r="S52" i="27"/>
  <c r="R52" i="27"/>
  <c r="Q52" i="27"/>
  <c r="P52" i="27"/>
  <c r="O52" i="27"/>
  <c r="O84" i="27" s="1"/>
  <c r="N52" i="27"/>
  <c r="M52" i="27"/>
  <c r="L52" i="27"/>
  <c r="K52" i="27"/>
  <c r="J52" i="27"/>
  <c r="I52" i="27"/>
  <c r="H52" i="27"/>
  <c r="G52" i="27"/>
  <c r="G84" i="27" s="1"/>
  <c r="F52" i="27"/>
  <c r="T35" i="27"/>
  <c r="S35" i="27"/>
  <c r="R35" i="27"/>
  <c r="Q35" i="27"/>
  <c r="P35" i="27"/>
  <c r="O35" i="27"/>
  <c r="N35" i="27"/>
  <c r="N84" i="27" s="1"/>
  <c r="M35" i="27"/>
  <c r="L35" i="27"/>
  <c r="K35" i="27"/>
  <c r="J35" i="27"/>
  <c r="I35" i="27"/>
  <c r="H35" i="27"/>
  <c r="G35" i="27"/>
  <c r="F35" i="27"/>
  <c r="F84" i="27" s="1"/>
  <c r="T25" i="27"/>
  <c r="T84" i="27" s="1"/>
  <c r="S25" i="27"/>
  <c r="R25" i="27"/>
  <c r="R84" i="27" s="1"/>
  <c r="Q25" i="27"/>
  <c r="Q84" i="27" s="1"/>
  <c r="P25" i="27"/>
  <c r="P84" i="27" s="1"/>
  <c r="O25" i="27"/>
  <c r="N25" i="27"/>
  <c r="M25" i="27"/>
  <c r="M84" i="27" s="1"/>
  <c r="L25" i="27"/>
  <c r="L84" i="27" s="1"/>
  <c r="K25" i="27"/>
  <c r="J25" i="27"/>
  <c r="J84" i="27" s="1"/>
  <c r="I25" i="27"/>
  <c r="I84" i="27" s="1"/>
  <c r="H25" i="27"/>
  <c r="H84" i="27" s="1"/>
  <c r="G25" i="27"/>
  <c r="F25" i="27"/>
  <c r="Q84" i="26"/>
  <c r="I84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T52" i="26"/>
  <c r="S52" i="26"/>
  <c r="R52" i="26"/>
  <c r="Q52" i="26"/>
  <c r="P52" i="26"/>
  <c r="O52" i="26"/>
  <c r="N52" i="26"/>
  <c r="M52" i="26"/>
  <c r="M84" i="26" s="1"/>
  <c r="L52" i="26"/>
  <c r="K52" i="26"/>
  <c r="J52" i="26"/>
  <c r="I52" i="26"/>
  <c r="H52" i="26"/>
  <c r="G52" i="26"/>
  <c r="F52" i="26"/>
  <c r="T35" i="26"/>
  <c r="T84" i="26" s="1"/>
  <c r="S35" i="26"/>
  <c r="R35" i="26"/>
  <c r="Q35" i="26"/>
  <c r="P35" i="26"/>
  <c r="O35" i="26"/>
  <c r="N35" i="26"/>
  <c r="M35" i="26"/>
  <c r="L35" i="26"/>
  <c r="L84" i="26" s="1"/>
  <c r="K35" i="26"/>
  <c r="J35" i="26"/>
  <c r="I35" i="26"/>
  <c r="H35" i="26"/>
  <c r="G35" i="26"/>
  <c r="F35" i="26"/>
  <c r="T25" i="26"/>
  <c r="S25" i="26"/>
  <c r="S84" i="26" s="1"/>
  <c r="R25" i="26"/>
  <c r="R84" i="26" s="1"/>
  <c r="Q25" i="26"/>
  <c r="P25" i="26"/>
  <c r="P84" i="26" s="1"/>
  <c r="O25" i="26"/>
  <c r="O84" i="26" s="1"/>
  <c r="N25" i="26"/>
  <c r="N84" i="26" s="1"/>
  <c r="M25" i="26"/>
  <c r="L25" i="26"/>
  <c r="K25" i="26"/>
  <c r="K84" i="26" s="1"/>
  <c r="J25" i="26"/>
  <c r="J84" i="26" s="1"/>
  <c r="I25" i="26"/>
  <c r="H25" i="26"/>
  <c r="H84" i="26" s="1"/>
  <c r="G25" i="26"/>
  <c r="G84" i="26" s="1"/>
  <c r="F25" i="26"/>
  <c r="F84" i="26" s="1"/>
  <c r="U85" i="25"/>
  <c r="M85" i="25"/>
  <c r="AI74" i="25"/>
  <c r="AH74" i="25"/>
  <c r="AG74" i="25"/>
  <c r="AF74" i="25"/>
  <c r="AE74" i="25"/>
  <c r="AD74" i="25"/>
  <c r="AC74" i="25"/>
  <c r="AB74" i="25"/>
  <c r="AA74" i="25"/>
  <c r="Z74" i="25"/>
  <c r="Y74" i="25"/>
  <c r="X74" i="25"/>
  <c r="W74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AI66" i="25"/>
  <c r="AH66" i="25"/>
  <c r="AG66" i="25"/>
  <c r="AF66" i="25"/>
  <c r="AE66" i="25"/>
  <c r="AD66" i="25"/>
  <c r="AC66" i="25"/>
  <c r="AC85" i="25" s="1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AI53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AI36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AI26" i="25"/>
  <c r="AI85" i="25" s="1"/>
  <c r="AH26" i="25"/>
  <c r="AG26" i="25"/>
  <c r="AF26" i="25"/>
  <c r="AF85" i="25" s="1"/>
  <c r="AE26" i="25"/>
  <c r="AE85" i="25" s="1"/>
  <c r="AD26" i="25"/>
  <c r="AC26" i="25"/>
  <c r="AB26" i="25"/>
  <c r="AB85" i="25" s="1"/>
  <c r="AA26" i="25"/>
  <c r="AA85" i="25" s="1"/>
  <c r="Z26" i="25"/>
  <c r="Y26" i="25"/>
  <c r="X26" i="25"/>
  <c r="X85" i="25" s="1"/>
  <c r="W26" i="25"/>
  <c r="W85" i="25" s="1"/>
  <c r="V26" i="25"/>
  <c r="U26" i="25"/>
  <c r="T26" i="25"/>
  <c r="T85" i="25" s="1"/>
  <c r="S26" i="25"/>
  <c r="S85" i="25" s="1"/>
  <c r="R26" i="25"/>
  <c r="Q26" i="25"/>
  <c r="P26" i="25"/>
  <c r="P85" i="25" s="1"/>
  <c r="O26" i="25"/>
  <c r="O85" i="25" s="1"/>
  <c r="N26" i="25"/>
  <c r="M26" i="25"/>
  <c r="L26" i="25"/>
  <c r="L85" i="25" s="1"/>
  <c r="K26" i="25"/>
  <c r="K85" i="25" s="1"/>
  <c r="J26" i="25"/>
  <c r="I26" i="25"/>
  <c r="H26" i="25"/>
  <c r="H85" i="25" s="1"/>
  <c r="G26" i="25"/>
  <c r="G85" i="25" s="1"/>
  <c r="F26" i="25"/>
  <c r="H72" i="24"/>
  <c r="G72" i="24"/>
  <c r="F72" i="24"/>
  <c r="H64" i="24"/>
  <c r="G64" i="24"/>
  <c r="F64" i="24"/>
  <c r="H51" i="24"/>
  <c r="G51" i="24"/>
  <c r="G83" i="24" s="1"/>
  <c r="F51" i="24"/>
  <c r="H34" i="24"/>
  <c r="G34" i="24"/>
  <c r="F34" i="24"/>
  <c r="F83" i="24" s="1"/>
  <c r="H24" i="24"/>
  <c r="G24" i="24"/>
  <c r="F24" i="24"/>
  <c r="H83" i="23"/>
  <c r="H72" i="23"/>
  <c r="G72" i="23"/>
  <c r="F72" i="23"/>
  <c r="H64" i="23"/>
  <c r="G64" i="23"/>
  <c r="F64" i="23"/>
  <c r="H51" i="23"/>
  <c r="G51" i="23"/>
  <c r="F51" i="23"/>
  <c r="H34" i="23"/>
  <c r="G34" i="23"/>
  <c r="F34" i="23"/>
  <c r="H24" i="23"/>
  <c r="G24" i="23"/>
  <c r="F24" i="23"/>
  <c r="H72" i="22"/>
  <c r="G72" i="22"/>
  <c r="F72" i="22"/>
  <c r="H64" i="22"/>
  <c r="G64" i="22"/>
  <c r="F64" i="22"/>
  <c r="H51" i="22"/>
  <c r="G51" i="22"/>
  <c r="F51" i="22"/>
  <c r="H34" i="22"/>
  <c r="G34" i="22"/>
  <c r="G83" i="22" s="1"/>
  <c r="F34" i="22"/>
  <c r="H24" i="22"/>
  <c r="G24" i="22"/>
  <c r="F24" i="22"/>
  <c r="F83" i="22" s="1"/>
  <c r="F23" i="20"/>
  <c r="F16" i="20"/>
  <c r="H19" i="18"/>
  <c r="G19" i="18"/>
  <c r="F19" i="18"/>
  <c r="E19" i="18"/>
  <c r="G26" i="16"/>
  <c r="G25" i="16"/>
  <c r="G17" i="16"/>
  <c r="U32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U18" i="15"/>
  <c r="F29" i="10"/>
  <c r="F24" i="10"/>
  <c r="F18" i="10"/>
  <c r="E26" i="9"/>
  <c r="E20" i="9"/>
  <c r="E16" i="9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U46" i="8"/>
  <c r="Q46" i="8"/>
  <c r="P46" i="8"/>
  <c r="M46" i="8"/>
  <c r="I46" i="8"/>
  <c r="H46" i="8"/>
  <c r="W42" i="8"/>
  <c r="W46" i="8" s="1"/>
  <c r="V42" i="8"/>
  <c r="V46" i="8" s="1"/>
  <c r="U42" i="8"/>
  <c r="T42" i="8"/>
  <c r="T46" i="8" s="1"/>
  <c r="S42" i="8"/>
  <c r="S46" i="8" s="1"/>
  <c r="R42" i="8"/>
  <c r="R46" i="8" s="1"/>
  <c r="Q42" i="8"/>
  <c r="P42" i="8"/>
  <c r="O42" i="8"/>
  <c r="O46" i="8" s="1"/>
  <c r="N42" i="8"/>
  <c r="N46" i="8" s="1"/>
  <c r="M42" i="8"/>
  <c r="L42" i="8"/>
  <c r="L46" i="8" s="1"/>
  <c r="K42" i="8"/>
  <c r="K46" i="8" s="1"/>
  <c r="J42" i="8"/>
  <c r="J46" i="8" s="1"/>
  <c r="I42" i="8"/>
  <c r="H42" i="8"/>
  <c r="G42" i="8"/>
  <c r="G46" i="8" s="1"/>
  <c r="F42" i="8"/>
  <c r="F46" i="8" s="1"/>
  <c r="X27" i="8"/>
  <c r="V26" i="8"/>
  <c r="U26" i="8"/>
  <c r="R26" i="8"/>
  <c r="Q26" i="8"/>
  <c r="N26" i="8"/>
  <c r="M26" i="8"/>
  <c r="J26" i="8"/>
  <c r="I26" i="8"/>
  <c r="F26" i="8"/>
  <c r="W22" i="8"/>
  <c r="W26" i="8" s="1"/>
  <c r="V22" i="8"/>
  <c r="U22" i="8"/>
  <c r="T22" i="8"/>
  <c r="T26" i="8" s="1"/>
  <c r="S22" i="8"/>
  <c r="S26" i="8" s="1"/>
  <c r="R22" i="8"/>
  <c r="Q22" i="8"/>
  <c r="P22" i="8"/>
  <c r="P26" i="8" s="1"/>
  <c r="O22" i="8"/>
  <c r="O26" i="8" s="1"/>
  <c r="N22" i="8"/>
  <c r="M22" i="8"/>
  <c r="L22" i="8"/>
  <c r="L26" i="8" s="1"/>
  <c r="K22" i="8"/>
  <c r="K26" i="8" s="1"/>
  <c r="J22" i="8"/>
  <c r="I22" i="8"/>
  <c r="H22" i="8"/>
  <c r="H26" i="8" s="1"/>
  <c r="G22" i="8"/>
  <c r="G26" i="8" s="1"/>
  <c r="F22" i="8"/>
  <c r="M159" i="7"/>
  <c r="L159" i="7"/>
  <c r="K159" i="7"/>
  <c r="J159" i="7"/>
  <c r="I159" i="7"/>
  <c r="H159" i="7"/>
  <c r="G159" i="7"/>
  <c r="F159" i="7"/>
  <c r="M153" i="7"/>
  <c r="L153" i="7"/>
  <c r="K153" i="7"/>
  <c r="J153" i="7"/>
  <c r="I153" i="7"/>
  <c r="H153" i="7"/>
  <c r="G153" i="7"/>
  <c r="F153" i="7"/>
  <c r="M135" i="7"/>
  <c r="L135" i="7"/>
  <c r="K135" i="7"/>
  <c r="J135" i="7"/>
  <c r="I135" i="7"/>
  <c r="H135" i="7"/>
  <c r="G135" i="7"/>
  <c r="G154" i="7" s="1"/>
  <c r="G157" i="7" s="1"/>
  <c r="F135" i="7"/>
  <c r="K112" i="7"/>
  <c r="K154" i="7" s="1"/>
  <c r="K157" i="7" s="1"/>
  <c r="M105" i="7"/>
  <c r="M112" i="7" s="1"/>
  <c r="L105" i="7"/>
  <c r="L112" i="7" s="1"/>
  <c r="K105" i="7"/>
  <c r="J105" i="7"/>
  <c r="J112" i="7" s="1"/>
  <c r="I105" i="7"/>
  <c r="I112" i="7" s="1"/>
  <c r="H105" i="7"/>
  <c r="H112" i="7" s="1"/>
  <c r="G105" i="7"/>
  <c r="G112" i="7" s="1"/>
  <c r="F105" i="7"/>
  <c r="F112" i="7" s="1"/>
  <c r="M83" i="7"/>
  <c r="M82" i="7"/>
  <c r="M77" i="7"/>
  <c r="L77" i="7"/>
  <c r="K77" i="7"/>
  <c r="J77" i="7"/>
  <c r="I77" i="7"/>
  <c r="H77" i="7"/>
  <c r="G77" i="7"/>
  <c r="F77" i="7"/>
  <c r="M59" i="7"/>
  <c r="L59" i="7"/>
  <c r="L78" i="7" s="1"/>
  <c r="L81" i="7" s="1"/>
  <c r="K59" i="7"/>
  <c r="K78" i="7" s="1"/>
  <c r="K81" i="7" s="1"/>
  <c r="J59" i="7"/>
  <c r="I59" i="7"/>
  <c r="H59" i="7"/>
  <c r="G59" i="7"/>
  <c r="G78" i="7" s="1"/>
  <c r="G81" i="7" s="1"/>
  <c r="F59" i="7"/>
  <c r="L36" i="7"/>
  <c r="J36" i="7"/>
  <c r="M29" i="7"/>
  <c r="M36" i="7" s="1"/>
  <c r="L29" i="7"/>
  <c r="K29" i="7"/>
  <c r="K36" i="7" s="1"/>
  <c r="J29" i="7"/>
  <c r="I29" i="7"/>
  <c r="I36" i="7" s="1"/>
  <c r="I78" i="7" s="1"/>
  <c r="I81" i="7" s="1"/>
  <c r="H29" i="7"/>
  <c r="H36" i="7" s="1"/>
  <c r="G29" i="7"/>
  <c r="G36" i="7" s="1"/>
  <c r="F29" i="7"/>
  <c r="F36" i="7" s="1"/>
  <c r="H38" i="6"/>
  <c r="G38" i="6"/>
  <c r="H35" i="6"/>
  <c r="H39" i="6" s="1"/>
  <c r="G35" i="6"/>
  <c r="G39" i="6" s="1"/>
  <c r="H29" i="6"/>
  <c r="G29" i="6"/>
  <c r="H22" i="6"/>
  <c r="G22" i="6"/>
  <c r="H16" i="6"/>
  <c r="H26" i="6" s="1"/>
  <c r="G16" i="6"/>
  <c r="G26" i="6" s="1"/>
  <c r="J44" i="5"/>
  <c r="J47" i="5" s="1"/>
  <c r="I44" i="5"/>
  <c r="I47" i="5" s="1"/>
  <c r="L36" i="5"/>
  <c r="L44" i="5" s="1"/>
  <c r="H12" i="6" s="1"/>
  <c r="K36" i="5"/>
  <c r="K44" i="5" s="1"/>
  <c r="K47" i="5" s="1"/>
  <c r="J36" i="5"/>
  <c r="I36" i="5"/>
  <c r="H36" i="5"/>
  <c r="H44" i="5" s="1"/>
  <c r="H47" i="5" s="1"/>
  <c r="G36" i="5"/>
  <c r="G44" i="5" s="1"/>
  <c r="G47" i="5" s="1"/>
  <c r="F36" i="5"/>
  <c r="F44" i="5" s="1"/>
  <c r="F47" i="5" s="1"/>
  <c r="E36" i="5"/>
  <c r="E44" i="5" s="1"/>
  <c r="E47" i="5" s="1"/>
  <c r="J24" i="5"/>
  <c r="J27" i="5" s="1"/>
  <c r="I24" i="5"/>
  <c r="I27" i="5" s="1"/>
  <c r="E24" i="5"/>
  <c r="E27" i="5" s="1"/>
  <c r="K16" i="5"/>
  <c r="K24" i="5" s="1"/>
  <c r="K27" i="5" s="1"/>
  <c r="J16" i="5"/>
  <c r="I16" i="5"/>
  <c r="H16" i="5"/>
  <c r="H24" i="5" s="1"/>
  <c r="H27" i="5" s="1"/>
  <c r="G16" i="5"/>
  <c r="G24" i="5" s="1"/>
  <c r="G27" i="5" s="1"/>
  <c r="F16" i="5"/>
  <c r="F24" i="5" s="1"/>
  <c r="F27" i="5" s="1"/>
  <c r="E16" i="5"/>
  <c r="L14" i="5"/>
  <c r="L16" i="5" s="1"/>
  <c r="L24" i="5" s="1"/>
  <c r="L27" i="5" s="1"/>
  <c r="N232" i="4"/>
  <c r="M232" i="4"/>
  <c r="I232" i="4"/>
  <c r="O231" i="4"/>
  <c r="X47" i="8" s="1"/>
  <c r="N231" i="4"/>
  <c r="M231" i="4"/>
  <c r="L231" i="4"/>
  <c r="L232" i="4" s="1"/>
  <c r="K231" i="4"/>
  <c r="K232" i="4" s="1"/>
  <c r="J231" i="4"/>
  <c r="J232" i="4" s="1"/>
  <c r="I231" i="4"/>
  <c r="H231" i="4"/>
  <c r="H232" i="4" s="1"/>
  <c r="N210" i="4"/>
  <c r="M210" i="4"/>
  <c r="O207" i="4"/>
  <c r="N207" i="4"/>
  <c r="M207" i="4"/>
  <c r="L207" i="4"/>
  <c r="K207" i="4"/>
  <c r="J207" i="4"/>
  <c r="I207" i="4"/>
  <c r="H207" i="4"/>
  <c r="O199" i="4"/>
  <c r="N199" i="4"/>
  <c r="M199" i="4"/>
  <c r="L199" i="4"/>
  <c r="K199" i="4"/>
  <c r="J199" i="4"/>
  <c r="I199" i="4"/>
  <c r="H199" i="4"/>
  <c r="O193" i="4"/>
  <c r="O210" i="4" s="1"/>
  <c r="N193" i="4"/>
  <c r="M193" i="4"/>
  <c r="L193" i="4"/>
  <c r="L210" i="4" s="1"/>
  <c r="K193" i="4"/>
  <c r="K210" i="4" s="1"/>
  <c r="J193" i="4"/>
  <c r="J210" i="4" s="1"/>
  <c r="I193" i="4"/>
  <c r="I210" i="4" s="1"/>
  <c r="H193" i="4"/>
  <c r="H210" i="4" s="1"/>
  <c r="O185" i="4"/>
  <c r="N185" i="4"/>
  <c r="M185" i="4"/>
  <c r="L185" i="4"/>
  <c r="K185" i="4"/>
  <c r="J185" i="4"/>
  <c r="I185" i="4"/>
  <c r="H185" i="4"/>
  <c r="O177" i="4"/>
  <c r="N177" i="4"/>
  <c r="M177" i="4"/>
  <c r="L177" i="4"/>
  <c r="K177" i="4"/>
  <c r="J177" i="4"/>
  <c r="I177" i="4"/>
  <c r="H177" i="4"/>
  <c r="O171" i="4"/>
  <c r="O188" i="4" s="1"/>
  <c r="O211" i="4" s="1"/>
  <c r="N171" i="4"/>
  <c r="N188" i="4" s="1"/>
  <c r="N211" i="4" s="1"/>
  <c r="N233" i="4" s="1"/>
  <c r="M171" i="4"/>
  <c r="M188" i="4" s="1"/>
  <c r="M211" i="4" s="1"/>
  <c r="M233" i="4" s="1"/>
  <c r="L171" i="4"/>
  <c r="L188" i="4" s="1"/>
  <c r="L211" i="4" s="1"/>
  <c r="L233" i="4" s="1"/>
  <c r="K171" i="4"/>
  <c r="K188" i="4" s="1"/>
  <c r="K211" i="4" s="1"/>
  <c r="K233" i="4" s="1"/>
  <c r="J171" i="4"/>
  <c r="J188" i="4" s="1"/>
  <c r="J211" i="4" s="1"/>
  <c r="J233" i="4" s="1"/>
  <c r="I171" i="4"/>
  <c r="I188" i="4" s="1"/>
  <c r="I211" i="4" s="1"/>
  <c r="I233" i="4" s="1"/>
  <c r="H171" i="4"/>
  <c r="H188" i="4" s="1"/>
  <c r="H211" i="4" s="1"/>
  <c r="H233" i="4" s="1"/>
  <c r="O162" i="4"/>
  <c r="N162" i="4"/>
  <c r="M162" i="4"/>
  <c r="L162" i="4"/>
  <c r="K162" i="4"/>
  <c r="J162" i="4"/>
  <c r="I162" i="4"/>
  <c r="H162" i="4"/>
  <c r="O151" i="4"/>
  <c r="N151" i="4"/>
  <c r="M151" i="4"/>
  <c r="L151" i="4"/>
  <c r="K151" i="4"/>
  <c r="J151" i="4"/>
  <c r="I151" i="4"/>
  <c r="H151" i="4"/>
  <c r="O146" i="4"/>
  <c r="O163" i="4" s="1"/>
  <c r="N146" i="4"/>
  <c r="N163" i="4" s="1"/>
  <c r="M146" i="4"/>
  <c r="M163" i="4" s="1"/>
  <c r="L146" i="4"/>
  <c r="L163" i="4" s="1"/>
  <c r="K146" i="4"/>
  <c r="K163" i="4" s="1"/>
  <c r="J146" i="4"/>
  <c r="J163" i="4" s="1"/>
  <c r="I146" i="4"/>
  <c r="I163" i="4" s="1"/>
  <c r="H146" i="4"/>
  <c r="H163" i="4" s="1"/>
  <c r="O133" i="4"/>
  <c r="O138" i="4" s="1"/>
  <c r="N133" i="4"/>
  <c r="N138" i="4" s="1"/>
  <c r="M133" i="4"/>
  <c r="M138" i="4" s="1"/>
  <c r="L133" i="4"/>
  <c r="L138" i="4" s="1"/>
  <c r="K133" i="4"/>
  <c r="K138" i="4" s="1"/>
  <c r="J133" i="4"/>
  <c r="J138" i="4" s="1"/>
  <c r="I133" i="4"/>
  <c r="I138" i="4" s="1"/>
  <c r="H133" i="4"/>
  <c r="H138" i="4" s="1"/>
  <c r="O118" i="4"/>
  <c r="O119" i="4" s="1"/>
  <c r="N118" i="4"/>
  <c r="N119" i="4" s="1"/>
  <c r="M118" i="4"/>
  <c r="M119" i="4" s="1"/>
  <c r="L118" i="4"/>
  <c r="L119" i="4" s="1"/>
  <c r="K118" i="4"/>
  <c r="K119" i="4" s="1"/>
  <c r="J118" i="4"/>
  <c r="J119" i="4" s="1"/>
  <c r="I118" i="4"/>
  <c r="I119" i="4" s="1"/>
  <c r="H118" i="4"/>
  <c r="H119" i="4" s="1"/>
  <c r="O94" i="4"/>
  <c r="N94" i="4"/>
  <c r="M94" i="4"/>
  <c r="L94" i="4"/>
  <c r="K94" i="4"/>
  <c r="J94" i="4"/>
  <c r="I94" i="4"/>
  <c r="H94" i="4"/>
  <c r="O86" i="4"/>
  <c r="N86" i="4"/>
  <c r="M86" i="4"/>
  <c r="L86" i="4"/>
  <c r="K86" i="4"/>
  <c r="J86" i="4"/>
  <c r="I86" i="4"/>
  <c r="H86" i="4"/>
  <c r="O80" i="4"/>
  <c r="O97" i="4" s="1"/>
  <c r="N80" i="4"/>
  <c r="N97" i="4" s="1"/>
  <c r="M80" i="4"/>
  <c r="M97" i="4" s="1"/>
  <c r="L80" i="4"/>
  <c r="L97" i="4" s="1"/>
  <c r="K80" i="4"/>
  <c r="K97" i="4" s="1"/>
  <c r="J80" i="4"/>
  <c r="J97" i="4" s="1"/>
  <c r="I80" i="4"/>
  <c r="I97" i="4" s="1"/>
  <c r="H80" i="4"/>
  <c r="H97" i="4" s="1"/>
  <c r="L75" i="4"/>
  <c r="L98" i="4" s="1"/>
  <c r="L120" i="4" s="1"/>
  <c r="O72" i="4"/>
  <c r="N72" i="4"/>
  <c r="M72" i="4"/>
  <c r="L72" i="4"/>
  <c r="K72" i="4"/>
  <c r="J72" i="4"/>
  <c r="I72" i="4"/>
  <c r="H72" i="4"/>
  <c r="O64" i="4"/>
  <c r="N64" i="4"/>
  <c r="M64" i="4"/>
  <c r="L64" i="4"/>
  <c r="K64" i="4"/>
  <c r="J64" i="4"/>
  <c r="I64" i="4"/>
  <c r="H64" i="4"/>
  <c r="O58" i="4"/>
  <c r="O75" i="4" s="1"/>
  <c r="N58" i="4"/>
  <c r="N75" i="4" s="1"/>
  <c r="N98" i="4" s="1"/>
  <c r="N120" i="4" s="1"/>
  <c r="M58" i="4"/>
  <c r="M75" i="4" s="1"/>
  <c r="M98" i="4" s="1"/>
  <c r="M120" i="4" s="1"/>
  <c r="L58" i="4"/>
  <c r="K58" i="4"/>
  <c r="K75" i="4" s="1"/>
  <c r="J58" i="4"/>
  <c r="J75" i="4" s="1"/>
  <c r="J98" i="4" s="1"/>
  <c r="J120" i="4" s="1"/>
  <c r="I58" i="4"/>
  <c r="I75" i="4" s="1"/>
  <c r="I98" i="4" s="1"/>
  <c r="I120" i="4" s="1"/>
  <c r="H58" i="4"/>
  <c r="H75" i="4" s="1"/>
  <c r="H98" i="4" s="1"/>
  <c r="H120" i="4" s="1"/>
  <c r="L50" i="4"/>
  <c r="O49" i="4"/>
  <c r="N49" i="4"/>
  <c r="M49" i="4"/>
  <c r="L49" i="4"/>
  <c r="K49" i="4"/>
  <c r="J49" i="4"/>
  <c r="I49" i="4"/>
  <c r="H49" i="4"/>
  <c r="O38" i="4"/>
  <c r="N38" i="4"/>
  <c r="M38" i="4"/>
  <c r="L38" i="4"/>
  <c r="K38" i="4"/>
  <c r="J38" i="4"/>
  <c r="I38" i="4"/>
  <c r="H38" i="4"/>
  <c r="O33" i="4"/>
  <c r="O50" i="4" s="1"/>
  <c r="N33" i="4"/>
  <c r="N50" i="4" s="1"/>
  <c r="N51" i="4" s="1"/>
  <c r="M33" i="4"/>
  <c r="M50" i="4" s="1"/>
  <c r="M51" i="4" s="1"/>
  <c r="L33" i="4"/>
  <c r="K33" i="4"/>
  <c r="K50" i="4" s="1"/>
  <c r="J33" i="4"/>
  <c r="J50" i="4" s="1"/>
  <c r="J51" i="4" s="1"/>
  <c r="I33" i="4"/>
  <c r="I50" i="4" s="1"/>
  <c r="I51" i="4" s="1"/>
  <c r="H33" i="4"/>
  <c r="H50" i="4" s="1"/>
  <c r="O20" i="4"/>
  <c r="O25" i="4" s="1"/>
  <c r="N20" i="4"/>
  <c r="N25" i="4" s="1"/>
  <c r="M20" i="4"/>
  <c r="M25" i="4" s="1"/>
  <c r="L20" i="4"/>
  <c r="L25" i="4" s="1"/>
  <c r="K20" i="4"/>
  <c r="K25" i="4" s="1"/>
  <c r="J20" i="4"/>
  <c r="J25" i="4" s="1"/>
  <c r="I20" i="4"/>
  <c r="I25" i="4" s="1"/>
  <c r="H20" i="4"/>
  <c r="H25" i="4" s="1"/>
  <c r="H51" i="4" l="1"/>
  <c r="L51" i="4"/>
  <c r="O164" i="4"/>
  <c r="X41" i="8"/>
  <c r="H40" i="6"/>
  <c r="H14" i="6"/>
  <c r="H41" i="6" s="1"/>
  <c r="K51" i="4"/>
  <c r="O51" i="4"/>
  <c r="K98" i="4"/>
  <c r="K120" i="4" s="1"/>
  <c r="O98" i="4"/>
  <c r="O120" i="4" s="1"/>
  <c r="H164" i="4"/>
  <c r="L164" i="4"/>
  <c r="H78" i="7"/>
  <c r="H81" i="7" s="1"/>
  <c r="K164" i="4"/>
  <c r="I164" i="4"/>
  <c r="M164" i="4"/>
  <c r="M78" i="7"/>
  <c r="M81" i="7" s="1"/>
  <c r="F154" i="7"/>
  <c r="F157" i="7" s="1"/>
  <c r="J154" i="7"/>
  <c r="J157" i="7" s="1"/>
  <c r="J164" i="4"/>
  <c r="N164" i="4"/>
  <c r="X21" i="8"/>
  <c r="G14" i="6"/>
  <c r="G41" i="6" s="1"/>
  <c r="G40" i="6"/>
  <c r="O232" i="4"/>
  <c r="O233" i="4" s="1"/>
  <c r="X20" i="8"/>
  <c r="G12" i="6"/>
  <c r="X14" i="8"/>
  <c r="P84" i="33"/>
  <c r="F78" i="7"/>
  <c r="F81" i="7" s="1"/>
  <c r="J78" i="7"/>
  <c r="J81" i="7" s="1"/>
  <c r="H154" i="7"/>
  <c r="H157" i="7" s="1"/>
  <c r="L154" i="7"/>
  <c r="L157" i="7" s="1"/>
  <c r="I85" i="25"/>
  <c r="Q85" i="25"/>
  <c r="Y85" i="25"/>
  <c r="AG85" i="25"/>
  <c r="M48" i="30"/>
  <c r="J83" i="33"/>
  <c r="J84" i="33" s="1"/>
  <c r="R83" i="33"/>
  <c r="R84" i="33" s="1"/>
  <c r="I70" i="35"/>
  <c r="L47" i="5"/>
  <c r="X40" i="8"/>
  <c r="X42" i="8" s="1"/>
  <c r="X46" i="8" s="1"/>
  <c r="I154" i="7"/>
  <c r="I157" i="7" s="1"/>
  <c r="M154" i="7"/>
  <c r="M157" i="7" s="1"/>
  <c r="H83" i="24"/>
  <c r="F85" i="25"/>
  <c r="J85" i="25"/>
  <c r="N85" i="25"/>
  <c r="R85" i="25"/>
  <c r="V85" i="25"/>
  <c r="Z85" i="25"/>
  <c r="AD85" i="25"/>
  <c r="AH85" i="25"/>
  <c r="N84" i="33"/>
  <c r="N76" i="34"/>
  <c r="O76" i="34"/>
  <c r="G70" i="35"/>
  <c r="K70" i="35"/>
  <c r="O70" i="35"/>
  <c r="S70" i="35"/>
  <c r="I118" i="29"/>
  <c r="O48" i="30"/>
  <c r="S48" i="30"/>
  <c r="L84" i="33"/>
  <c r="H83" i="33"/>
  <c r="H84" i="33" s="1"/>
  <c r="L83" i="33"/>
  <c r="P83" i="33"/>
  <c r="F24" i="36"/>
  <c r="J24" i="36"/>
  <c r="F83" i="23"/>
  <c r="M48" i="31"/>
  <c r="I83" i="33"/>
  <c r="I84" i="33" s="1"/>
  <c r="M83" i="33"/>
  <c r="M84" i="33" s="1"/>
  <c r="Q83" i="33"/>
  <c r="Q84" i="33" s="1"/>
  <c r="S76" i="34"/>
  <c r="K75" i="34"/>
  <c r="K76" i="34" s="1"/>
  <c r="O75" i="34"/>
  <c r="S75" i="34"/>
  <c r="H83" i="22"/>
  <c r="G83" i="23"/>
  <c r="H84" i="28"/>
  <c r="L84" i="28"/>
  <c r="I48" i="31"/>
  <c r="H75" i="34"/>
  <c r="H76" i="34" s="1"/>
  <c r="L75" i="34"/>
  <c r="L76" i="34" s="1"/>
  <c r="P75" i="34"/>
  <c r="P76" i="34" s="1"/>
  <c r="T75" i="34"/>
  <c r="T76" i="34" s="1"/>
  <c r="H41" i="35"/>
  <c r="H70" i="35" s="1"/>
  <c r="L41" i="35"/>
  <c r="L70" i="35" s="1"/>
  <c r="P41" i="35"/>
  <c r="P70" i="35" s="1"/>
  <c r="I120" i="29" l="1"/>
  <c r="I138" i="29"/>
  <c r="I140" i="29" s="1"/>
  <c r="X22" i="8"/>
  <c r="X26" i="8" s="1"/>
</calcChain>
</file>

<file path=xl/sharedStrings.xml><?xml version="1.0" encoding="utf-8"?>
<sst xmlns="http://schemas.openxmlformats.org/spreadsheetml/2006/main" count="2479" uniqueCount="1084">
  <si>
    <t>Tabla de contenidos</t>
  </si>
  <si>
    <t>Indice</t>
  </si>
  <si>
    <t>[110000]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</si>
  <si>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</si>
  <si>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</si>
  <si>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</si>
  <si>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</si>
  <si>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</si>
  <si>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</si>
  <si>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a revelar sobre información general sobre los estados financieros [bloque de texto]</t>
  </si>
  <si>
    <t>Nombre de la entidad que informa u otras formas de identificación</t>
  </si>
  <si>
    <t>Identificación de la Empresa (ID RUPS)</t>
  </si>
  <si>
    <t>NIT</t>
  </si>
  <si>
    <t>Descripción de la naturaleza de los estados financieros</t>
  </si>
  <si>
    <t>Información a revelar sobre la naturaleza del negocio</t>
  </si>
  <si>
    <t>Fecha de cierre del periodo sobre el que se informa</t>
  </si>
  <si>
    <t>1. Individual</t>
  </si>
  <si>
    <t>[210000] Estado de situación financiera</t>
  </si>
  <si>
    <t>Total ESF por servicios</t>
  </si>
  <si>
    <t>Acueducto [miembro]</t>
  </si>
  <si>
    <t>Alcantarillado [miembro]</t>
  </si>
  <si>
    <t>Aseo [miembro]</t>
  </si>
  <si>
    <t>Energía Eléctrica [miembro]</t>
  </si>
  <si>
    <t>Gas combustible por redes [miembro]</t>
  </si>
  <si>
    <t>Gas Licuado de Petróleo [miembro]</t>
  </si>
  <si>
    <t>Otras actividades no vigiladas por la SSPD [miembro]</t>
  </si>
  <si>
    <t>Estado de situación financiera por servicio [partidas]</t>
  </si>
  <si>
    <t>Activos [resumen]</t>
  </si>
  <si>
    <t>Activos corrientes [resumen]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</si>
  <si>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</si>
  <si>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</si>
  <si>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</si>
  <si>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Cuentas por cobrar corrientes a partes relacionadas</t>
  </si>
  <si>
    <t>Otras cuentas por cobrar corrientes</t>
  </si>
  <si>
    <t>Total cuentas comerciales por cobrar y otras cuentas por cobrar corrientes</t>
  </si>
  <si>
    <t>Inventarios corrientes</t>
  </si>
  <si>
    <t>Activo por impuesto a las ganancias corriente</t>
  </si>
  <si>
    <t>Otros activos financieros corrientes</t>
  </si>
  <si>
    <t>Otros activos no financieros corrientes</t>
  </si>
  <si>
    <t>Activos corrientes totales</t>
  </si>
  <si>
    <t>Activos no corrientes [resumen]</t>
  </si>
  <si>
    <t>Propiedades, planta y equipo</t>
  </si>
  <si>
    <t>Efectivo y equivalentes al efectivo - Efectivo de uso restringido</t>
  </si>
  <si>
    <t>Inversiones en controladas, negocios conjuntos y asociadas [resumen]</t>
  </si>
  <si>
    <t>Inversiones en asociadas</t>
  </si>
  <si>
    <t>Inversiones en negocios conjuntos</t>
  </si>
  <si>
    <t>Inversiones en controladas</t>
  </si>
  <si>
    <t>Total de Inversiones en controladas, negocios conjuntos y asociadas</t>
  </si>
  <si>
    <t>Cuentas comerciales por cobrar y otras cuentas por cobrar no corrientes [Resumen]</t>
  </si>
  <si>
    <t>Cuentas comerciales por cobrar por prestación de servicios públicos no corrientes</t>
  </si>
  <si>
    <t>Cuentas por cobrar no corrientes debidas por partes relacionadas</t>
  </si>
  <si>
    <t>Otras cuentas comerciales por cobrar no corrientes</t>
  </si>
  <si>
    <t>Total cuentas comerciales por cobrar y otras cuentas por cobrar no corrientes</t>
  </si>
  <si>
    <t>Inventarios no corrientes</t>
  </si>
  <si>
    <t>Activos por impuestos diferidos</t>
  </si>
  <si>
    <t>Detalle Otros activos no corrientes [resumen]</t>
  </si>
  <si>
    <t>Planes de activos</t>
  </si>
  <si>
    <t>Bienes y servicios pagados por anticipado</t>
  </si>
  <si>
    <t>Propiedad de inversión</t>
  </si>
  <si>
    <t>Bienes de arte y cultura</t>
  </si>
  <si>
    <t>Activos intangibles</t>
  </si>
  <si>
    <t>Activos biológicos no corrientes</t>
  </si>
  <si>
    <t>Otros activos</t>
  </si>
  <si>
    <t>Total Otros activos no corrientes</t>
  </si>
  <si>
    <t>Total de activos no corrientes</t>
  </si>
  <si>
    <t>Total de activos</t>
  </si>
  <si>
    <t>Patrimonio y pasivos [resumen]</t>
  </si>
  <si>
    <t>Pasivos [resumen]</t>
  </si>
  <si>
    <t>Pasivos corrientes [resumen]</t>
  </si>
  <si>
    <t>Disposiciones actuales [resumen]</t>
  </si>
  <si>
    <t>Provisiones corrientes por beneficios a los empleados</t>
  </si>
  <si>
    <t>Otras provisiones corrientes</t>
  </si>
  <si>
    <t>Total provisiones corrientes</t>
  </si>
  <si>
    <t>Cuentas por pagar comerciales y otras cuentas por pagar corrientes [Resumen]</t>
  </si>
  <si>
    <t>Cuentas comerciales por pagar por adquisición de servicios orrientes</t>
  </si>
  <si>
    <t>Cuentas comerciales por pagar por adquisición de bienes corrientes</t>
  </si>
  <si>
    <t>Cuentas por pagar corrientes a partes relacionadas</t>
  </si>
  <si>
    <t>Otras cuentas comerciales por pagar corrientes</t>
  </si>
  <si>
    <t>Total cuentas comerciales por pagar y otras cuentas por pagar corrientes</t>
  </si>
  <si>
    <t>Emisión y colocación de títulos de deuda corrientes</t>
  </si>
  <si>
    <t>Préstamos por pagar</t>
  </si>
  <si>
    <t>Pasivo por impuesto a las ganancias corriente</t>
  </si>
  <si>
    <t>Detalle Otros pasivos corrientes [resumen]</t>
  </si>
  <si>
    <t>Ingresos recibidos por anticipado corrientes</t>
  </si>
  <si>
    <t>Pasivos por impuestos diferidos corrientes</t>
  </si>
  <si>
    <t>Otros pasivos diferidos corrientes</t>
  </si>
  <si>
    <t>Total Otros pasivos corrientes</t>
  </si>
  <si>
    <t>Otros pasivos financieros corrientes</t>
  </si>
  <si>
    <t>Otros pasivos no financieros corrientes</t>
  </si>
  <si>
    <t>Pasivos corrientes totales</t>
  </si>
  <si>
    <t>Pasivos no corrientes [resumen]</t>
  </si>
  <si>
    <t>Provisiones no corrientes [resumen]</t>
  </si>
  <si>
    <t>Provisiones no corrientes por beneficios a los empleados</t>
  </si>
  <si>
    <t>Otras provisiones no corrientes</t>
  </si>
  <si>
    <t>Total provisiones no corrientes</t>
  </si>
  <si>
    <t>Cuentas por pagar comerciales y otras cuentas por pagar no corrientes [Resumen]</t>
  </si>
  <si>
    <t>Cuentas comerciales por pagar por adquisición de bienes no corrientes</t>
  </si>
  <si>
    <t>Cuentas comerciales por pagar por adquisición de servicios no corrientes</t>
  </si>
  <si>
    <t>Cuentas por pagar partes relacionadas no corrientes</t>
  </si>
  <si>
    <t>Otras cuentas comerciales por pagar no corrientes</t>
  </si>
  <si>
    <t>Total cuentas comerciales por pagar y otras cuentas por pagar no corrientes</t>
  </si>
  <si>
    <t>Emisión y colocación de títulos de deuda no corrientes</t>
  </si>
  <si>
    <t>Pasivos por préstamos por pagar</t>
  </si>
  <si>
    <t>Pasivo por impuestos corriente, no corriente</t>
  </si>
  <si>
    <t>Pasivo por impuestos diferidos no corrientes</t>
  </si>
  <si>
    <t>Detalle Otros pasivos no corrientes</t>
  </si>
  <si>
    <t>Ingresos recibidos por anticipado no corrientes</t>
  </si>
  <si>
    <t>Otros pasivos diferidos no corrientes</t>
  </si>
  <si>
    <t>Total otros pasivos no corrientes</t>
  </si>
  <si>
    <t>Otros pasivos financieros no corrientes</t>
  </si>
  <si>
    <t>Otros pasivos no financieros no corrientes</t>
  </si>
  <si>
    <t>Total de pasivos no corrientes</t>
  </si>
  <si>
    <t>Total pasivos</t>
  </si>
  <si>
    <t>Patrimonio [resumen]</t>
  </si>
  <si>
    <t>Aportes sociales</t>
  </si>
  <si>
    <t>Capital suscrito y pagado</t>
  </si>
  <si>
    <t>Capital Fiscal</t>
  </si>
  <si>
    <t>Prima en colocacion de acciones cuotas o partes de interés social</t>
  </si>
  <si>
    <t>Reserva Legal</t>
  </si>
  <si>
    <t>Otras Reservas</t>
  </si>
  <si>
    <t>Dividendos y participaciones decretadas en especie</t>
  </si>
  <si>
    <t>Ganancias acumuladas</t>
  </si>
  <si>
    <t>Impactos por la transición al nuevo marco de regulación</t>
  </si>
  <si>
    <t>Otras partidas patrimoniales (ORI) [resumen]</t>
  </si>
  <si>
    <t>Ganancias o pérdidas en inversiones de administracion de liquidez a valor razonable con cambios en el otro resultado integral</t>
  </si>
  <si>
    <t>Ganancias o pérdidas por cobertura de una inversión neta de un negocio en el extranjero</t>
  </si>
  <si>
    <t>Ganancias o pérdidas por coberturas de flujos de efectivo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</si>
  <si>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</si>
  <si>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</si>
  <si>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</si>
  <si>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empleados</t>
  </si>
  <si>
    <t>Ganancias o pérdidas por conversión de estados financieros</t>
  </si>
  <si>
    <t>Total de otras partidas patrimoniales (ORI)</t>
  </si>
  <si>
    <t>Patrimonio total</t>
  </si>
  <si>
    <t>Total de patrimonio y pasivos</t>
  </si>
  <si>
    <t>Periodo Anterior</t>
  </si>
  <si>
    <t>[310000] Estado de resultados</t>
  </si>
  <si>
    <t>Total ER por servicios</t>
  </si>
  <si>
    <t>Estado de resultados por servicio [partidas]</t>
  </si>
  <si>
    <t>Ganancia (pérdida) [resumen]</t>
  </si>
  <si>
    <t>Ingresos de actividades ordinarias</t>
  </si>
  <si>
    <t>Costo de ventas</t>
  </si>
  <si>
    <t>Ganancia bruta</t>
  </si>
  <si>
    <t>Otros ingresos</t>
  </si>
  <si>
    <t>Gastos de administración, operación y ventas</t>
  </si>
  <si>
    <t>Ingresos financieros</t>
  </si>
  <si>
    <t>Costos financieros</t>
  </si>
  <si>
    <t>Perdida por aplicación del método de participación patrimonial</t>
  </si>
  <si>
    <t>Otros gastos</t>
  </si>
  <si>
    <t>Otras ganancias (pérdidas)</t>
  </si>
  <si>
    <t>Ganancia (pérdida), antes de impuestos</t>
  </si>
  <si>
    <t>Gasto / Ingreso impuesto a las ganancias corriente</t>
  </si>
  <si>
    <t>Gasto / Ingreso impuesto a las ganancias diferido</t>
  </si>
  <si>
    <t>Ganancia (pérdida)</t>
  </si>
  <si>
    <t>[420000] Estado del resultado Integral, Componentes otro resultado integral, Antes de impuestos, individual</t>
  </si>
  <si>
    <t>Resultado de periodo [resumen]</t>
  </si>
  <si>
    <t>Otro resultado integral [resumen]</t>
  </si>
  <si>
    <t>Otro Resultado Integral</t>
  </si>
  <si>
    <t>Ganancias o pérdidas actuariales y el rendimiento de los activos del plan de beneficios</t>
  </si>
  <si>
    <t>Total otro resultado integral que no se reclasificará al resultado del periodo, antes de impuestos</t>
  </si>
  <si>
    <t>Componentes de otro resultado integral que se reclasificarán al resultado del periodo, antes de impuestos [resumen]</t>
  </si>
  <si>
    <t>Ganancias o pérdidas en inversiones de administracion de liquidez a valor razonable con cambios en el otro resultado integral acumuladas</t>
  </si>
  <si>
    <t>Ganancias o pérdidas por coberturas de flujos de efectivo acumuladas</t>
  </si>
  <si>
    <t>Ganancias o pérdidas por cobertura de una inversión neta de un negocio en el extranjero acumuladas</t>
  </si>
  <si>
    <t>Ganancias o pérdidas por conversión de estados financieros acumuladas</t>
  </si>
  <si>
    <t>Total otro resultado integral que se reclasificará al resultado del periodo, antes de impuestos</t>
  </si>
  <si>
    <t>Ganancias o pérdidas por la aplicación del método de participación patrimonial de inversiones en controladas acumuladas</t>
  </si>
  <si>
    <t>Ganancias o pérdidas por la aplicación del método de participación patrimonial de inversiones en asociadas acumuladas</t>
  </si>
  <si>
    <t>Ganancias o pérdidas por la aplicación del método de participación patrimonial de inversiones en negocios conjuntos acumuladas</t>
  </si>
  <si>
    <t>Resultado integral total, antes de impuestos</t>
  </si>
  <si>
    <t>Impuestos a las ganancias relativos a componentes de otro resultado integral que no se reclasificará al resultado del periodo [resumen]</t>
  </si>
  <si>
    <t>Impuestos a las ganancias relativos a ganancias (pérdidas) actuariales y el rendimiento de los activos del plan de beneficios</t>
  </si>
  <si>
    <t>Total impuestos a las ganancias relativos a componentes de otro resultado integral que no se reclasificará al resultado del periodo</t>
  </si>
  <si>
    <t>Impuestos a las ganancias relativos a componentes de otro resultado integral que se reclasificará al resultado del periodo [resumen]</t>
  </si>
  <si>
    <t>Impuestos a las ganancias relativos a Ganancias o pérdidas en inversiones de administracion de liquidez a valor razonable con cambios en el otro resultado integral acumuladas</t>
  </si>
  <si>
    <t>Impuestos a las ganancias relativos a Ganancias o pérdidas por coberturas de flujos de efectivo acumuladas</t>
  </si>
  <si>
    <t>Ganancias o pérdidas por cobertura de una inversión neta de un negocio Impuestos a las ganancias relativos a en el extranjero acumuladas</t>
  </si>
  <si>
    <t>Impuestos a las ganancias relativos a Ganancias o pérdidas por conversión de estados financieros acumuladas</t>
  </si>
  <si>
    <t>Total impuestos a las ganancias relativos a componentes de otro resultado integral que se reclasificará al resultado del periodo</t>
  </si>
  <si>
    <t>Impuestos a las ganancias relativo a Ganancias o pérdidas por la aplicación del método de participación patrimonial de inversiones en controladas acumuladas</t>
  </si>
  <si>
    <t>Impuestos a las ganancias  relativo a  Ganancias o pérdidas por la aplicación del método de participación patrimonial de inversiones en asociadas acumuladas</t>
  </si>
  <si>
    <t>Total impuestos</t>
  </si>
  <si>
    <t>Resultado integral total</t>
  </si>
  <si>
    <t>[510000] Estado de flujos de efectivo, método directo, individual</t>
  </si>
  <si>
    <t>Total EFE</t>
  </si>
  <si>
    <t>Estado de Flujo de Efectivo por Servicio [partidas]</t>
  </si>
  <si>
    <t>Flujos de efectivo procedentes de (utilizados en) actividades de operación [resumen]</t>
  </si>
  <si>
    <t>Clases de cobros por actividades de operación [resumen]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</si>
  <si>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</si>
  <si>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</si>
  <si>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</si>
  <si>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</si>
  <si>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Cobros por rentas y ventas posteriores de activos mantenidos para arrendar a terceros y posteriormente mantenidos para la venta</t>
  </si>
  <si>
    <t>Otros cobros por actividades de operación</t>
  </si>
  <si>
    <t>Clases de pagos en efectivo procedentes de actividades de operación [resumen]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</si>
  <si>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</si>
  <si>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</si>
  <si>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</si>
  <si>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</si>
  <si>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producir o adquirir activos mantenidos para arrendar a terceros y posteriormente mantenidos para la venta</t>
  </si>
  <si>
    <t>Pagos y devoluciones de impuestos sobre las ganancias (a menos que puedan clasificarse específicamente dentro de las actividades de inversión o financiación)</t>
  </si>
  <si>
    <t>Otros pagos por actividades de operación</t>
  </si>
  <si>
    <t>Flujos de efectivo netos procedentes (utilizados en) operaciones.</t>
  </si>
  <si>
    <t>Otros dividendos pagados</t>
  </si>
  <si>
    <t>Dividendos recibidos (solo para empresas financieras)</t>
  </si>
  <si>
    <t>Intereses pagados (solo para empresas financieras)</t>
  </si>
  <si>
    <t>Intereses recibidos (solo para empresas financieras)</t>
  </si>
  <si>
    <t>Impuestos a las ganancias reembolsados (pagados)</t>
  </si>
  <si>
    <t>Otras entradas (salidas) de efectivo, actividades de operación</t>
  </si>
  <si>
    <t>Flujos de efectivo netos procedentes de (utilizados en) actividades de operación</t>
  </si>
  <si>
    <t>Flujos de efectivo procedentes de (utilizados en) actividades de inversión [resumen]</t>
  </si>
  <si>
    <t>Flujos de efectivo procedentes de la pérdida de control de subsidiarias u otros negocios</t>
  </si>
  <si>
    <t>Flujos de efectivo utilizados para obtener el control de subsidiarias u otros negocios</t>
  </si>
  <si>
    <t>Otros cobros por la venta y reembolsos de patrimonio o instrumentos de deuda de otras entidades</t>
  </si>
  <si>
    <t>Pagos por la adquisición de instrumentos de pasivo o patrimonio, emitidos por otras entidades</t>
  </si>
  <si>
    <t>Otros cobros por la venta de participaciones en negocios conjuntos</t>
  </si>
  <si>
    <t>Otros pagos para adquirir participaciones en negocios conjuntos</t>
  </si>
  <si>
    <t>Cobros por ventas de propiedades, planta y equipo y de otros activos a largo plazo</t>
  </si>
  <si>
    <t>Pagos por la adquisición de propiedades, planta y equipo</t>
  </si>
  <si>
    <t>Pagos por la adquisición de activos intangibles y de otros activos a largo plazo, incluidos aquellos relacionados con los costos de desarrollo capitalizados y la propiedades, planta y equipo construídas por la empresa para sí misma)</t>
  </si>
  <si>
    <t>Importes procedentes de ventas de activos intangibles</t>
  </si>
  <si>
    <t>Recursos por ventas de otros activos a largo plazo</t>
  </si>
  <si>
    <t>Importes procedentes de subvenciones del gobierno</t>
  </si>
  <si>
    <t>Anticipos de efectivo y préstamos concedidos a terceros (distintos de las operaciones de este tipo hechos por entidades financieras)</t>
  </si>
  <si>
    <t>Cobros procedentes del reembolso de anticipos y préstamos concedidos a terceros (distintos de las operaciones de este tipo hechos por entidades financieras)</t>
  </si>
  <si>
    <t>Pagos derivados de contratos de futuro, a término, de opciones y de permuta financiera excepto cuando dichos contratos se mantienen por motivos de intermediación u otros acuerdos comerciales habituales, o bien cuando los anteriores pagos se clasifican como actividades de financiación</t>
  </si>
  <si>
    <t>Cobros procedentes de contratos de futuro, a término, de opciones y de permuta financiera excepto cuando dichos contratos se mantienen por motivos de intermediación u otros acuerdos comerciales habituales, o bien cuando los anteriores pagos se clasifican como actividades de financiación</t>
  </si>
  <si>
    <t>Dividendos Recibidos (Solo para empresas no financieras)</t>
  </si>
  <si>
    <t>Otros intereses pagados</t>
  </si>
  <si>
    <t>Intereses recibidos (solo para empresas no financieras)</t>
  </si>
  <si>
    <t>Otras entradas (salidas) de efectivo en inversión</t>
  </si>
  <si>
    <t>Flujos de efectivo netos procedentes de (utilizados en) actividades de inversión</t>
  </si>
  <si>
    <t>Flujos de efectivo procedentes de (utilizados en) actividades de financiación [resumen]</t>
  </si>
  <si>
    <t>Recursos por cambios en las participaciones en la propiedad en subsidiarias que no dan lugar a la pérdida de control</t>
  </si>
  <si>
    <t>Pagos por cambios en las participaciones en la propiedad en subsidiarias que no dan lugar a la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</si>
  <si>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</si>
  <si>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</si>
  <si>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</si>
  <si>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</si>
  <si>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préstamos, emisión de obligaciones sin garantía, bonos y otros fondos tomados en préstamo, ya sea a corto o largo plazo</t>
  </si>
  <si>
    <t>Reembolsos de los fondos tomados en préstamos</t>
  </si>
  <si>
    <t>Pagos realizados por el arrendatario para reducir la deuda pendiente procedente de un arrendamiento financiero</t>
  </si>
  <si>
    <t>Otros intereses recibidos</t>
  </si>
  <si>
    <t>Intereses pagados (solo para empresas no financieras)</t>
  </si>
  <si>
    <t>Otros dividendos recibidos</t>
  </si>
  <si>
    <t>Dividendos pagados</t>
  </si>
  <si>
    <t>Otras entradas (salidas) de efectivo por actividades de financiación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</si>
  <si>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</si>
  <si>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</si>
  <si>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[resumen]</t>
  </si>
  <si>
    <t>Efectos de la variación en la tasa de cambio sobre el efectivo y equivalentes al efectivo</t>
  </si>
  <si>
    <t>Incremento (disminución) neto de efectivo y equivalentes al efectivo</t>
  </si>
  <si>
    <t>Efectivo y equivalentes al efectivo al comienzo del periodo</t>
  </si>
  <si>
    <t>Efectivo y equivalentes al efectivo al final del periodo</t>
  </si>
  <si>
    <t>[610000] Estado de cambios en el patrimonio</t>
  </si>
  <si>
    <t>Patrimonio [miembro]</t>
  </si>
  <si>
    <t>Aportes sociales [miembro]</t>
  </si>
  <si>
    <t>Capital suscrito y pagado [miembro]</t>
  </si>
  <si>
    <t>Capital fiscal [miembro]</t>
  </si>
  <si>
    <t>Prima en colocación de acciones cuotas o partes de interés social [miembro]</t>
  </si>
  <si>
    <t>Reserva Legal [miembro]</t>
  </si>
  <si>
    <t>Otras reservas [miembro]</t>
  </si>
  <si>
    <t>Dividendos y participaciones decretadas en especie [miembro]</t>
  </si>
  <si>
    <t>Ganancias acumuladas[miembro]</t>
  </si>
  <si>
    <t>Impactos por la transición al nuevo marco de regulación [miembro]</t>
  </si>
  <si>
    <t>Otras partidas patrimoniales (ORI) [miembro]</t>
  </si>
  <si>
    <t>Reservas actuariales y el rendimiento de los activos del plan de beneficios  [miembro]</t>
  </si>
  <si>
    <t>Reserva de inversiones de administracion de liquidez a valor razonable con cambios en el otro resultado integral [miembro]</t>
  </si>
  <si>
    <t>Reserva por coberturas de flujos de efectivo [miembro]</t>
  </si>
  <si>
    <t>Reserva por cobertura de una inversión neta de un negocio en el extranjero en el extranjero [miembro]</t>
  </si>
  <si>
    <t>Reserva por conversión de estados financieros [miembro]</t>
  </si>
  <si>
    <t>Reserva por la aplicación del método de participación patrimonial de inversiones en controladas [miembro]</t>
  </si>
  <si>
    <t>Reserva por la aplicación del método de participación patrimonial de inversiones en asociadas [miembro]</t>
  </si>
  <si>
    <t>Reserva por la aplicación del método de participación patrimonial de inversiones en negocios conjuntos [miembro]</t>
  </si>
  <si>
    <t>Estado de cambios en el patrimonio [partidas]</t>
  </si>
  <si>
    <t>Patrimonio al comienzo del periodo</t>
  </si>
  <si>
    <t>Incremento (disminución) por cambios en políticas contables</t>
  </si>
  <si>
    <t>Incremento (disminución) por correcciones de errores</t>
  </si>
  <si>
    <t>Patrimonio al comienzo del periodo incluyendo reexpresión. (Si la hubo)</t>
  </si>
  <si>
    <t>Cambios en el patrimonio [resumen]</t>
  </si>
  <si>
    <t>Resultado del ejercicio [resumen]</t>
  </si>
  <si>
    <t>Emisión de patrimonio</t>
  </si>
  <si>
    <t>Dividendos reconocidos como distribuciones a los propietarios</t>
  </si>
  <si>
    <t>Incrementos (disminuciones) por otros cambios, patrimonio</t>
  </si>
  <si>
    <t>Total incremento (disminución) en el patrimonio</t>
  </si>
  <si>
    <t>Patrimonio al final del periodo</t>
  </si>
  <si>
    <t>[800100] Notas - Subclasificaciones de activos, pasivos y patrimonios</t>
  </si>
  <si>
    <t>Subclasificaciones de activos, pasivos y patrimonios [resumen]</t>
  </si>
  <si>
    <t>Inversiones de Administración de Liquidez [resumen]</t>
  </si>
  <si>
    <t>Inversiones clasificadas en la categoria de valor de mercado</t>
  </si>
  <si>
    <t>Inversiones clasificadas en la categoria de costo amortizado</t>
  </si>
  <si>
    <t>Inversiones clasificadas al costo</t>
  </si>
  <si>
    <t>Total Inversiones de Administración de Liquidez</t>
  </si>
  <si>
    <t>Cuentas por cobrar [resumen]</t>
  </si>
  <si>
    <t>Cuentas por cobrar clasificadas al costo</t>
  </si>
  <si>
    <t>Cuentas por cobrar clasificadas al costo amortizado</t>
  </si>
  <si>
    <t>Total cuentas por cobrar</t>
  </si>
  <si>
    <t>Beneficios a Empleados [resumen]</t>
  </si>
  <si>
    <t>Beneficios a Empleados a corto plazo</t>
  </si>
  <si>
    <t>Beneficios a Empleados a largo plazo</t>
  </si>
  <si>
    <t>Beneficios por terminación del vínculo laboral o contractual</t>
  </si>
  <si>
    <t>Beneficios posempleo</t>
  </si>
  <si>
    <t>Total Beneficios a empleados</t>
  </si>
  <si>
    <t>[800200] Notas - Análisis de ingresos y gastos</t>
  </si>
  <si>
    <t>Análisis de ingresos y gastos [sinopsis]</t>
  </si>
  <si>
    <t>Ingresos de actividades ordinarias [sinopsis]</t>
  </si>
  <si>
    <t>Ingresos fiscales</t>
  </si>
  <si>
    <t>Ingresos de actividades ordinarias procedentes de la venta de bienes</t>
  </si>
  <si>
    <t>Ingresos de actividades ordinarias procedentes de la prestación de servicios</t>
  </si>
  <si>
    <t>Ingresos por transferencias y subvenciones</t>
  </si>
  <si>
    <t>Otros ingresos de actividades ordinarias</t>
  </si>
  <si>
    <t>Total de ingresos de actividades ordinarias</t>
  </si>
  <si>
    <t>Clases de gasto de beneficios a los empleados</t>
  </si>
  <si>
    <t>Beneficios a corto plazo</t>
  </si>
  <si>
    <t>Sueldos y salarios</t>
  </si>
  <si>
    <t>Beneficios a largo plazo</t>
  </si>
  <si>
    <t>Premios o bonificaciones por largo tiempo de servicio</t>
  </si>
  <si>
    <t>Beneficios por terminación del vínculo laboral o contractual.</t>
  </si>
  <si>
    <t>Beneficios de Ley</t>
  </si>
  <si>
    <t>Obligaciones implícitas</t>
  </si>
  <si>
    <t>Finalización anticipada de contrato</t>
  </si>
  <si>
    <t>Oferta de beneficios por terminación anticipada</t>
  </si>
  <si>
    <t>Beneficios posempleo.</t>
  </si>
  <si>
    <t>Pensiones a cargo de la empresa</t>
  </si>
  <si>
    <t>Seguros de vida, asistencia médica, cobertura educativa</t>
  </si>
  <si>
    <t>Total de gastos por beneficios a los empleados</t>
  </si>
  <si>
    <t>[800500] Notas - Lista de Notas</t>
  </si>
  <si>
    <t>Información a revelar sobre notas y otra información explicativa [bloque de texto]</t>
  </si>
  <si>
    <t>Información a revelar sobre juicios y estimaciones contables [bloque de texto]</t>
  </si>
  <si>
    <t>Información a revelar sobre asociadas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</si>
  <si>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</si>
  <si>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</si>
  <si>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</si>
  <si>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</si>
  <si>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</si>
  <si>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</si>
  <si>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políticas contables, estimaciones contables y errores [bloque de texto]</t>
  </si>
  <si>
    <t>Información a revelar sobre activos contingentes [bloque de texto]</t>
  </si>
  <si>
    <t>Información a revelar sobre compromisos y pasivos contingentes [bloque de texto]</t>
  </si>
  <si>
    <t>Información a revelar sobre costos de ventas [bloque de texto]</t>
  </si>
  <si>
    <t>Información a revelar sobre instrumentos de deuda [bloque de texto]</t>
  </si>
  <si>
    <t>Información a revelar sobre ingresos diferidos [bloque de texto]</t>
  </si>
  <si>
    <t>Información a revelar sobre impuestos diferidos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</si>
  <si>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</si>
  <si>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</si>
  <si>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</si>
  <si>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instrumentos financieros derivados con fines de especulación [bloque de texto]</t>
  </si>
  <si>
    <t>Información a revelar sobre instrumentos financieros derivados con fines de cobertura [bloque de texto]</t>
  </si>
  <si>
    <t>Información a revelar sobre el efecto de las variaciones en las tasas de cambio de la moneda extranjera [bloque de texto]</t>
  </si>
  <si>
    <t>Información a revelar sobre beneficios a los empleados [bloque de texto]</t>
  </si>
  <si>
    <t>Información a revelar sobre hechos ocurridos después del periodo sobre el que se informa [bloque de texto]</t>
  </si>
  <si>
    <t>Información a revelar sobre gastos [bloque de texto]</t>
  </si>
  <si>
    <t>Información a revelar sobre gastos por naturaleza [bloque de texto]</t>
  </si>
  <si>
    <t>Información a revelar sobre costos financieros [bloque de texto]</t>
  </si>
  <si>
    <t>Información a revelar sobre ingresos (costos) financieros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</si>
  <si>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</si>
  <si>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</si>
  <si>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</si>
  <si>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</si>
  <si>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</si>
  <si>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</si>
  <si>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la adopción por primera vez del marco normativo [bloque de texto]</t>
  </si>
  <si>
    <t>Información a revelar sobre gastos generales y administrativos [bloque de texto]</t>
  </si>
  <si>
    <t>Información a revelar sobre la plusvalía [bloque de texto]</t>
  </si>
  <si>
    <t>Información a revelar sobre subvenciones del gobierno [bloque de texto]</t>
  </si>
  <si>
    <t>Descripción de la naturaleza y cuantía de las subvenciones reconocidas</t>
  </si>
  <si>
    <t>Descripción de las condiciones cumplidas, por cumplir y otras contingencias relacionadas con las subvenciones condicionadas que no se hayan reconocido en resultados</t>
  </si>
  <si>
    <t>Periodos que cubre las subvención, así como los montos amortizados y por amortizar</t>
  </si>
  <si>
    <t>Descrición de las subvenciones a las que no se les haya podido asignar un valor</t>
  </si>
  <si>
    <t>Descripción de otro de tipo de ayudas gubernamentales de las cuales se haya beneficiado directamente la empresa</t>
  </si>
  <si>
    <t>Información a revelar sobre deterioro de valor de activos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</si>
  <si>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</si>
  <si>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</si>
  <si>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</si>
  <si>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activos intangibles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</si>
  <si>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</si>
  <si>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</si>
  <si>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</si>
  <si>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</si>
  <si>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</si>
  <si>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propiedades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</si>
  <si>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</si>
  <si>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</si>
  <si>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negocios conjuntos [bloque de texto]</t>
  </si>
  <si>
    <t>Información a revelar sobre arrendamientos [bloque de texto]</t>
  </si>
  <si>
    <t>Información a revelar por el arrendatario sobre arrendamientos financieros reconocidos como activos [bloque de texto]</t>
  </si>
  <si>
    <t>Información a revelar por el arrendatario sobre arrendamientos financieros y operativos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</si>
  <si>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</si>
  <si>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</si>
  <si>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objetivos, políticas y procesos para la gestión del capital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</si>
  <si>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</si>
  <si>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</si>
  <si>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</si>
  <si>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</si>
  <si>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</si>
  <si>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</si>
  <si>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ingresos (gastos)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</si>
  <si>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</si>
  <si>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</si>
  <si>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propiedades, planta y equipo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</si>
  <si>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</si>
  <si>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</si>
  <si>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</si>
  <si>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</si>
  <si>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relevante para entender la composición del grupo</t>
  </si>
  <si>
    <t>Información relevante para entender la Intervención de las participaciones no controladoras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</si>
  <si>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</si>
  <si>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</si>
  <si>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</si>
  <si>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ingresos de actividades ordinarias [bloque de texto]</t>
  </si>
  <si>
    <t>Información a revelar sobre subsidiarias [bloque de texto]</t>
  </si>
  <si>
    <t>Información a revelar sobre un resumen de las políticas contables significativas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</si>
  <si>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</si>
  <si>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</si>
  <si>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</si>
  <si>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[800600] Notas - Lista de Políticas</t>
  </si>
  <si>
    <t>Descripción de la política contable de activos financieros disponibles para la venta [bloque de texto]</t>
  </si>
  <si>
    <t>Descripción de la política contable para costos de financiación [bloque de texto]</t>
  </si>
  <si>
    <t>Descripción de la política contable para préstamos por pagar [bloque de texto]</t>
  </si>
  <si>
    <t>Descripción de la política contable para combinaciones de negocios [bloque de texto]</t>
  </si>
  <si>
    <t>Descripción de la política contable para gastos por depreciación [bloque de texto]</t>
  </si>
  <si>
    <t>Descripción de la política contable para instrumentos financieros derivados [bloque de texto]</t>
  </si>
  <si>
    <t>Descripción de la política contable para beneficios a los empleados [bloque de texto]</t>
  </si>
  <si>
    <t>Descripción de la política contable para gastos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</si>
  <si>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</si>
  <si>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</si>
  <si>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</si>
  <si>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</si>
  <si>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deterioro del valor de activos [bloque de texto]</t>
  </si>
  <si>
    <t>Descripción de la política contable para impuestos a las ganancias [bloque de texto]</t>
  </si>
  <si>
    <t>Descripción de la política contable para activos intangibles [bloque de texto]</t>
  </si>
  <si>
    <t>Descripción de las políticas contables para inversiones en asociadas [bloque de texto]</t>
  </si>
  <si>
    <t>Descripción de la política contable para inversiones en negocios conjuntos [bloque de texto]</t>
  </si>
  <si>
    <t>Descripción de la política contable para propiedades de inversión [bloque de texto]</t>
  </si>
  <si>
    <t>Descripción de la política contable para el capital emitido [bloque de texto]</t>
  </si>
  <si>
    <t>Descripción de la política contable para arrendamientos [bloque de texto]</t>
  </si>
  <si>
    <t>Descripción de la política contable para préstamos y cuentas por cobrar [bloque de texto]</t>
  </si>
  <si>
    <t>Descripción de las políticas contables para la medición de inventarios [bloque de texto]</t>
  </si>
  <si>
    <t>Descripción de la política contable para activos de petróleo y gas [bloque de texto]</t>
  </si>
  <si>
    <t>Descripción de la política contable para propiedades, planta y equipo [bloque de texto]</t>
  </si>
  <si>
    <t>Descripción de la política contable para provisiones [bloque de texto]</t>
  </si>
  <si>
    <t>Descripción de las políticas contables para el reconocimiento de ingresos de actividades ordinarias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</si>
  <si>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</si>
  <si>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</si>
  <si>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acreedores comerciales y otras cuentas por pagar [bloque de texto]</t>
  </si>
  <si>
    <t>Descripción de la política contable para transacciones con partes relacionadas [bloque de texto]</t>
  </si>
  <si>
    <t>Descripción de otras políticas contables relevantes para comprender los estados financieros [bloque de texto]</t>
  </si>
  <si>
    <t>Descripción de la política contable de inversiones de administración de liquidez [bloque de texto]</t>
  </si>
  <si>
    <t>Descripción de la política contable para préstamos por cobrar [bloque de texto]</t>
  </si>
  <si>
    <t>Descripción de la política contable para inversiones en controladas [bloque de texto]</t>
  </si>
  <si>
    <t>Descripción de la política contable para inversiones en entidades en liquidación [bloque de texto]</t>
  </si>
  <si>
    <t>Descripción de la política contable para instrumentos financieros emitidos Títulos de deuda [bloque de texto]</t>
  </si>
  <si>
    <t>Descripción de la política contable para el reconocimiento de ingresos por contratos de construcción [bloque de texto]</t>
  </si>
  <si>
    <t>Descripción de la política contable para el proceso de consolidación de estados financieros [bloque de texto]</t>
  </si>
  <si>
    <t>[810000] Notas - Información de la entidad y declaración de cumplimiento con el marco normativo</t>
  </si>
  <si>
    <t>Nombre de la controladora última del grupo</t>
  </si>
  <si>
    <t>Ciudad donde se encuentra ubicada la sede administrativa</t>
  </si>
  <si>
    <t>Dirección de la sede administrativa de la entidad</t>
  </si>
  <si>
    <t>Email institucional</t>
  </si>
  <si>
    <t>Declaración explícita y sin reservas de cumplimiento del Marco Normativo para Entidades de Gobierno Resolución 414 CGN, el cual hace parte del Régimen de Contabilidad Pública [bloque de texto]</t>
  </si>
  <si>
    <t>Información a revelar sobre incertidumbres o cambios ordenados que comprometen su continuidad como supresión, fusión, escisión o liquidación</t>
  </si>
  <si>
    <t>Explicación de porqué no se presume que la actividad se llevara a cabo por tiempo indefinido</t>
  </si>
  <si>
    <t>Información a revelar sobre finalización de la prestación de los servicios inscritos en RUPS. [Resumen]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</si>
  <si>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</si>
  <si>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</si>
  <si>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</si>
  <si>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Explicación de los criterios de medición utilizados para preparar los estados financieros [bloque de texto]</t>
  </si>
  <si>
    <t>Explicación de supuestos realizados acerca del futuro y otras causas de incertidumbre en las estimaciones realizadas al final del periodo contable, que tengan un riesgo significativo de ocasionar ajustes importantes en el valor en libros de los activos o pasivos dentro del periodo contable siguiente.</t>
  </si>
  <si>
    <t>1. Si</t>
  </si>
  <si>
    <t>2. No</t>
  </si>
  <si>
    <t>[811001] Notas - Políticas contables, cambios en las estimaciones contables y errores</t>
  </si>
  <si>
    <t>Detalle de los cambios en políticas contables, estimaciones contables y errores [Resumen]</t>
  </si>
  <si>
    <t>Tipo de Cambio por politica, estimación o error</t>
  </si>
  <si>
    <t>Descripción del cambio en política, estimación o error</t>
  </si>
  <si>
    <t>Impacto en el activo por cambio por política, estimación o error</t>
  </si>
  <si>
    <t>Impacto en el pasivo por cambio por política, estimación o error</t>
  </si>
  <si>
    <t>Impacto en el patrimonio por cambio por política, estimación o error</t>
  </si>
  <si>
    <t>Impacto en el resultado por cambio por política, estimación o error</t>
  </si>
  <si>
    <t># Fila de cambio por política, estimación o error</t>
  </si>
  <si>
    <t>[822100] Notas - Propiedades, planta y equipo - Información a revelar</t>
  </si>
  <si>
    <t>Miembros de 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</si>
  <si>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</si>
  <si>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</si>
  <si>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</si>
  <si>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</si>
  <si>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</si>
  <si>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</si>
  <si>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</si>
  <si>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Construcciones en proceso [miembro]</t>
  </si>
  <si>
    <t>Información complementaria [miembro]</t>
  </si>
  <si>
    <t>Plantas [miembro]</t>
  </si>
  <si>
    <t>Vías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</si>
  <si>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</si>
  <si>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</si>
  <si>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</si>
  <si>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</si>
  <si>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</si>
  <si>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Método de depreciación, propiedades, planta y equipo</t>
  </si>
  <si>
    <t>Vidas útiles o tasas de depreciación, propiedades, planta y equipo (se deben informar modificaciones en estimaciones de vidas útiles)</t>
  </si>
  <si>
    <t>Efecto en resultados producto de la baja en cuentas de propiedad, planta y equipo</t>
  </si>
  <si>
    <t>Conciliación de cambios en propiedades, planta y equipo [resumen]</t>
  </si>
  <si>
    <t>Propiedades, planta y equipo al comienzo del periodo</t>
  </si>
  <si>
    <t>Cambios en propiedades, planta y equipo [resumen]</t>
  </si>
  <si>
    <t>Adquisiciones.</t>
  </si>
  <si>
    <t>Adiciones realizadas</t>
  </si>
  <si>
    <t>Disposiciones</t>
  </si>
  <si>
    <t>Retiros</t>
  </si>
  <si>
    <t>Sustitución de componentes</t>
  </si>
  <si>
    <t>Inspecciones generales</t>
  </si>
  <si>
    <t>Reclasificaciones a otro tipo de activos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</si>
  <si>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</si>
  <si>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</si>
  <si>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Depreciación, propiedades, planta y equipo</t>
  </si>
  <si>
    <t>Otros incrementos (disminuciones) de propiedades, planta y equipo</t>
  </si>
  <si>
    <t>Total incremento (disminución) en propiedades, planta y equipo</t>
  </si>
  <si>
    <t>Propiedades, planta y equipo al final del periodo</t>
  </si>
  <si>
    <t>Propiedades, planta y equipo, con restricciones en la titularidad o que garantizan el cumplimiento de un pasivo</t>
  </si>
  <si>
    <t>Propiedades, planta y equipo, tempralmente fuera de servicio</t>
  </si>
  <si>
    <t>Cambios en estimaciones de la vida útil, valor residual y costos estimados de desmantelamiento, así como el cambio en el método de depreciación.</t>
  </si>
  <si>
    <t>Información de bienes que se hayan reconocido como propiedades, planta y equipo o que se hayan retirado, por la tenencia del control, independientemente de la titularidad o derecho de dominio(esta información estará relacionada con: la entidad de la cual se reciben o a la cual se entregan, el monto, la descripción, la cantidad y la duración del contrato, cuando a ello haya lugar)</t>
  </si>
  <si>
    <t>[823180] Notas - Activos intangibles</t>
  </si>
  <si>
    <t>Información a revelar detallada sobre activos intangibles [bloque de texto]</t>
  </si>
  <si>
    <t>Vidas útiles o tasas de amortización utilizadas</t>
  </si>
  <si>
    <t>Método de amortización utilizado</t>
  </si>
  <si>
    <t>Descripción de si las vidas útiles de los activos intangibles son finitas o indefinidas y razones para estimar que son indefinidas</t>
  </si>
  <si>
    <t>Conciliación de cambios en activos intangibles [resumen]</t>
  </si>
  <si>
    <t>Activos intangibles al comienzo del periodo</t>
  </si>
  <si>
    <t>Cambios en activos intangibles [resumen]</t>
  </si>
  <si>
    <t>Incrementos distintos de los procedentes de combinaciones de negocios, activos intangibles</t>
  </si>
  <si>
    <t>Disposiciones o ventas</t>
  </si>
  <si>
    <t>Adquisiciones</t>
  </si>
  <si>
    <t>Amortización</t>
  </si>
  <si>
    <t>Pérdidas por deterioro de valor</t>
  </si>
  <si>
    <t>Otros cambios en activos intangibles</t>
  </si>
  <si>
    <t>Total incremento (disminución) en activos intangibles</t>
  </si>
  <si>
    <t>Activos intangibles al final del periodo</t>
  </si>
  <si>
    <t>Valor de los activos intangibles cuya titularidad está restringida o aquellos que esten garantizando el cumplimiento de pasivos</t>
  </si>
  <si>
    <t>Gasto por investigación y desarrollo</t>
  </si>
  <si>
    <t>[825701] Notas - Información a revelar detallada sobre partes relacionadas</t>
  </si>
  <si>
    <t>Detalle de la controlada, asociada o negocio conjunto [Resumen]</t>
  </si>
  <si>
    <t>Tipo de inversión</t>
  </si>
  <si>
    <t>Nombre de la controlada, asociada o negocio conjunto</t>
  </si>
  <si>
    <t>NIT de la controlada, asociada o negocio conjunto</t>
  </si>
  <si>
    <t>ID de Prestador de la controlada, asociada o negocio conjunto (Si está vigilado por la Superservicios)</t>
  </si>
  <si>
    <t>Ciudad de domicilio de la controlada, asociada o negocio conjunto</t>
  </si>
  <si>
    <t>País donde está constituida la controlada, asociada o negocio conjunto</t>
  </si>
  <si>
    <t>Porcentaje de participación en la controlada, asociada o negocio conjunto</t>
  </si>
  <si>
    <t>Si es asociada y su participación y/o derechos de voto son menores del 20% explique porque hay influencia significativa; si es mayor al 20% y no hay influencia significativa, explique porqué</t>
  </si>
  <si>
    <t>Valor en libros de la Inversión  en controlada, asociada o negocio conjunto</t>
  </si>
  <si>
    <t>Inversiones contabilizadas utilizando el método de la participación de la controlada, asociada o negocio conjunto</t>
  </si>
  <si>
    <t>Riesgo asociado con su participación en la controlada, asociada o negocio conjunto</t>
  </si>
  <si>
    <t>Nombre Controladora última del Grupo</t>
  </si>
  <si>
    <t>ID Controladora última del Grupo</t>
  </si>
  <si>
    <t>Nombre Controladora que emite Estados Financieros Consolidados disponible para uso público</t>
  </si>
  <si>
    <t>Importe de las Cuentas por Cobrar con la controlada, asociada o negocio conjunto</t>
  </si>
  <si>
    <t>Importe de las Cuentas por Pagar con la controlada, asociada o negocio conjunto</t>
  </si>
  <si>
    <t>Importe de los Ingresos con la controlada, asociada o negocio conjunto</t>
  </si>
  <si>
    <t>Importe de los Costos y Gastos con la controlada, asociada o negocio conjunto</t>
  </si>
  <si>
    <t>Información a revelar sobre esta controlada, asociada o negocio conjunto</t>
  </si>
  <si>
    <t># Fila de controlada, asociada o negocio conjunto</t>
  </si>
  <si>
    <t>[827570] Notas - Otras provisiones</t>
  </si>
  <si>
    <t>Provisiones  [miembro]</t>
  </si>
  <si>
    <t>Provisiones por litigios y demandas [miembro]</t>
  </si>
  <si>
    <t>Provisiones por contratos onerosos  [miembro]</t>
  </si>
  <si>
    <t>Otras provisiones diversas [miembro]</t>
  </si>
  <si>
    <t>Conciliación de cambios en otras provisiones [resumen]</t>
  </si>
  <si>
    <t>Otras provisiones al comienzo del periodo</t>
  </si>
  <si>
    <t>Cambios en otras provisiones [resumen]</t>
  </si>
  <si>
    <t>Adiciones realizadas durante el periodo</t>
  </si>
  <si>
    <t>Ajustes procedentes de los cambios en la medición del valor descontado</t>
  </si>
  <si>
    <t>Provisiones utilizadas</t>
  </si>
  <si>
    <t>Provisiones revertidas no utilizadas</t>
  </si>
  <si>
    <t>Total incremento (disminución) en otras provisiones</t>
  </si>
  <si>
    <t>Otras provisiones al final del periodo</t>
  </si>
  <si>
    <t>[832600] Notas - Arrendamientos - Financieros reconocidos como activos</t>
  </si>
  <si>
    <t>Activos financieros [miembro]</t>
  </si>
  <si>
    <t>Activos [miembro]</t>
  </si>
  <si>
    <t>Propiedades, planta y equipo [miembro]</t>
  </si>
  <si>
    <t>Activos intangibles distintos de la plusvalía [miembro]</t>
  </si>
  <si>
    <t>Propiedades de inversión [miembro]</t>
  </si>
  <si>
    <t>Activos biológicos [miembro]</t>
  </si>
  <si>
    <t>Otros activos [miembro]</t>
  </si>
  <si>
    <t>Importe en libros [miembro]</t>
  </si>
  <si>
    <t>Importe en libros en términos brutos [miembro]</t>
  </si>
  <si>
    <t>Depreciación acumulada, amortización y deterioro de valor [miembro]</t>
  </si>
  <si>
    <t>Información a revelar por el arrendatario sobre arrendamientos financieros reconocidos como activos [partidas]</t>
  </si>
  <si>
    <t>Arrendamientos financieros reconocidos como activos</t>
  </si>
  <si>
    <t>[835110] Notas - Impuestos a las ganancias</t>
  </si>
  <si>
    <t>Principales componentes del gasto (ingreso) por impuestos [resumen]</t>
  </si>
  <si>
    <t>Gasto (ingreso) por impuestos corriente y ajustes por impuestos corrientes de periodos anteriores [resumen]</t>
  </si>
  <si>
    <t>Gasto (ingreso) por impuesto corriente</t>
  </si>
  <si>
    <t>Ajustes por impuestos corrientes de periodos anteriores</t>
  </si>
  <si>
    <t>Total gastos (ingresos) por impuestos corrientes y ajustes a impuestos corrientes de periodos anteriores</t>
  </si>
  <si>
    <t>Gasto (ingreso) por impuestos diferidos relacionado con el origen y reversión de diferencias temporarias</t>
  </si>
  <si>
    <t>Gasto (ingreso) por impuestos diferidos relacionado con cambios en las tasas fiscales o con la imposición de nuevos impuestos</t>
  </si>
  <si>
    <t>Gasto (ingreso) sobre el gasto por impuesto diferido originado por variaciones derivadas de una revisión de las autoridades fiscales</t>
  </si>
  <si>
    <t>Ajustes sobre el gasto por impuestos diferidos derivados de un cambio en la situación fiscal de la empresa</t>
  </si>
  <si>
    <t>Otros ajustes realizados, durante el periodo contable, a los activos por impuestos diferidos</t>
  </si>
  <si>
    <t>Gasto por impuestos relacionado con aplicación retroactiva por efecto de un cambio en política contable y con la reexpresión retroactiva por efecto de una corrección de errores  de periodos anteriores</t>
  </si>
  <si>
    <t>Total de gasto (ingreso) por impuestos</t>
  </si>
  <si>
    <t>[900010] Notas - Información a revelar sobre los responsables de la información financiera</t>
  </si>
  <si>
    <t>Detalle [resumen]</t>
  </si>
  <si>
    <t>Nombres</t>
  </si>
  <si>
    <t>Apellidos</t>
  </si>
  <si>
    <t>Tipo de documento</t>
  </si>
  <si>
    <t>Número de documento</t>
  </si>
  <si>
    <t>Email</t>
  </si>
  <si>
    <t>Tarjeta profesional</t>
  </si>
  <si>
    <t>Si la persona natural actua como miembro de una persona jurídica, indique la razón social</t>
  </si>
  <si>
    <t>Si la persona natural actua como miembro de una persona jurídica, indique el NIT</t>
  </si>
  <si>
    <t>Tipo de norma de auditoría aplicada y tipo de dictamen</t>
  </si>
  <si>
    <t>Relación [miembro]</t>
  </si>
  <si>
    <t>Representante legal [miembro]</t>
  </si>
  <si>
    <t>Contador [miembro]</t>
  </si>
  <si>
    <t>Jefe de la oficina de control interno [miembro]</t>
  </si>
  <si>
    <t>Revisor fiscal [miembro]</t>
  </si>
  <si>
    <t>AEGR [miembro]</t>
  </si>
  <si>
    <t>01 - CÉDULA DE CIUDADANÍA</t>
  </si>
  <si>
    <t>02 - CÉDULA DE EXTRANJERÍA</t>
  </si>
  <si>
    <t>03 - PASAPORTE</t>
  </si>
  <si>
    <t>NAGAS - 1. Limpio</t>
  </si>
  <si>
    <t>NAGAS - 2. Con salvedad</t>
  </si>
  <si>
    <t>NAGAS - 3. Negativo</t>
  </si>
  <si>
    <t>NAGAS - 4. Abstención de opinión</t>
  </si>
  <si>
    <t>NIAS - 1. No modificada</t>
  </si>
  <si>
    <t>NIAS - 2. Modificada; opinión con salvedades</t>
  </si>
  <si>
    <t>NIAS - 3. Modificada; opinión desfavorable o adversa</t>
  </si>
  <si>
    <t>NIAS - 4. Modificada; denegación o abstención de opinión</t>
  </si>
  <si>
    <t>[900017a] FC01-1 - Gastos de servicios públicos - Acueducto</t>
  </si>
  <si>
    <t>Gasto administrativo - Acueducto [miembro]</t>
  </si>
  <si>
    <t>Gasto operativo - Acueducto [miembro]</t>
  </si>
  <si>
    <t>Gastos [resumen]</t>
  </si>
  <si>
    <t>Beneficios a empleados</t>
  </si>
  <si>
    <t>Honorarios</t>
  </si>
  <si>
    <t>Impuestos, Tasas y Contribuciones (No incluye impuesto de renta)</t>
  </si>
  <si>
    <t>Generales</t>
  </si>
  <si>
    <t>Deterioro</t>
  </si>
  <si>
    <t>Depreciación</t>
  </si>
  <si>
    <t>Provisiones [resumen]</t>
  </si>
  <si>
    <t>Litigios y demandas</t>
  </si>
  <si>
    <t>Garantías</t>
  </si>
  <si>
    <t>Diversas</t>
  </si>
  <si>
    <t>Total gastos de provisiones</t>
  </si>
  <si>
    <t>Arrendamientos</t>
  </si>
  <si>
    <t>Otros Gastos [resumen]</t>
  </si>
  <si>
    <t>Comisiones</t>
  </si>
  <si>
    <t>Ajuste por diferencia en cambio</t>
  </si>
  <si>
    <t>Financieros</t>
  </si>
  <si>
    <t>Intereses devengados a favor de terceros independientes</t>
  </si>
  <si>
    <t>Pérdidas por aplicación del método de participación patrimonial</t>
  </si>
  <si>
    <t>Gastos diversos</t>
  </si>
  <si>
    <t>Donaciones</t>
  </si>
  <si>
    <t>Total otros gastos</t>
  </si>
  <si>
    <t>Impuesto a las ganancias corrientes</t>
  </si>
  <si>
    <t>Impuesto a las ganancias diferido</t>
  </si>
  <si>
    <t>Bienes y servicios públicos para la venta [resumen]</t>
  </si>
  <si>
    <t>Compras en bloque y/o a largo plazo</t>
  </si>
  <si>
    <t>Compras en bolsa y/o a corto plazo</t>
  </si>
  <si>
    <t>Gastos por suministro de agua potable (agua en bloque)</t>
  </si>
  <si>
    <t>Gastos de conexión</t>
  </si>
  <si>
    <t>Uso de Líneas, redes y ductos</t>
  </si>
  <si>
    <t>Gastos de distribución y/o comercialización de gas combustible por redes</t>
  </si>
  <si>
    <t>Manejo comercial y financiero del servicio</t>
  </si>
  <si>
    <t>Gastos de distribución y/o comercialización de gas licuado de petróleo – GLP</t>
  </si>
  <si>
    <t>Contrato de explotación</t>
  </si>
  <si>
    <t>Gastos asociados a las transacciones en el mercado mayorista</t>
  </si>
  <si>
    <t>Contrato de concesión</t>
  </si>
  <si>
    <t>Otros gastos bienes y servicios públicos para la venta</t>
  </si>
  <si>
    <t>Gastos asociados a las transacciones en el mercado minorista</t>
  </si>
  <si>
    <t>Total de bienes y servicios públicos para la venta</t>
  </si>
  <si>
    <t>Licencias, contribuciones y regalías [resumen]</t>
  </si>
  <si>
    <t>Departamento Administrativo del Medio Ambiente "DAMA"</t>
  </si>
  <si>
    <t>Ley 56 de 1981</t>
  </si>
  <si>
    <t>Medio Ambiente – Ley 99 de 1993</t>
  </si>
  <si>
    <t>Regalías</t>
  </si>
  <si>
    <t>Licencia De Operación Del Servicio</t>
  </si>
  <si>
    <t>FAZNI</t>
  </si>
  <si>
    <t>FAER</t>
  </si>
  <si>
    <t>Cuota de Fomento de gas</t>
  </si>
  <si>
    <t>Comité De Estratificación –Ley 505 De 1999</t>
  </si>
  <si>
    <t>Art 25 - Ley 142 - Concesiones, y permisos ambientales y sanitarios</t>
  </si>
  <si>
    <t>Otras licencias Ley 142 de 1994</t>
  </si>
  <si>
    <t>Total licencias, contribuciones y regalías</t>
  </si>
  <si>
    <t>Consumo de Insumos Directos [resumen]</t>
  </si>
  <si>
    <t>Productos Químicos</t>
  </si>
  <si>
    <t>Gas Combustible</t>
  </si>
  <si>
    <t>Carbón Mineral</t>
  </si>
  <si>
    <t>Energía</t>
  </si>
  <si>
    <t>ACPM, Fuel Oil</t>
  </si>
  <si>
    <t>Otros Elementos de Consumo de Insumos Directos</t>
  </si>
  <si>
    <t>Total consumo de insumos directos</t>
  </si>
  <si>
    <t>Ordenes y contratos de mantenimiento y reparaciones</t>
  </si>
  <si>
    <t>Peajes terrestres</t>
  </si>
  <si>
    <t>Disposición final</t>
  </si>
  <si>
    <t>Peajes por interconexión de acueductos</t>
  </si>
  <si>
    <t>Peajes por interconexión de alcantarillado</t>
  </si>
  <si>
    <t>Servicios públicos</t>
  </si>
  <si>
    <t>Materiales y otros gastos de operación</t>
  </si>
  <si>
    <t>Pérdidas en prestación del servicio de acueducto</t>
  </si>
  <si>
    <t>Seguros</t>
  </si>
  <si>
    <t>Órdenes y contratos por otros servicios</t>
  </si>
  <si>
    <t>Total gastos</t>
  </si>
  <si>
    <t>[900017b] FC01-2 - Gastos de servicios públicos - Alcantarillado</t>
  </si>
  <si>
    <t>Gasto administrativo - Alcantarillado [miembro]</t>
  </si>
  <si>
    <t>Gasto operativo - Alcantarillado [miembro]</t>
  </si>
  <si>
    <t>[900017c] FC01-3 - Gastos de servicios públicos - Aseo</t>
  </si>
  <si>
    <t>Gasto administrativo - Aseo [miembro]</t>
  </si>
  <si>
    <t>Gasto operativo - Aseo [miembro]</t>
  </si>
  <si>
    <t>[900017d] FC01-4 - Gastos de servicios públicos - Energía</t>
  </si>
  <si>
    <t>ENERGIA - SIN [miembro]</t>
  </si>
  <si>
    <t>Generación [miembro]</t>
  </si>
  <si>
    <t>Gasto administrativo - Energía Eléctrica SIN - Generación [miembro]</t>
  </si>
  <si>
    <t>Gasto operativo - Energía Eléctrica SIN - Generación [miembro]</t>
  </si>
  <si>
    <t>Transmisión [miembro]</t>
  </si>
  <si>
    <t>Gasto administrativo - Energía Eléctrica SIN - Transmisión [miembro]</t>
  </si>
  <si>
    <t>Gasto operativo - Energía Eléctrica SIN - Transmisión [miembro]</t>
  </si>
  <si>
    <t>Distribución [miembro]</t>
  </si>
  <si>
    <t>Gasto administrativo - Energía Eléctrica SIN - Distribución [miembro]</t>
  </si>
  <si>
    <t>Gasto operativo - Energía Eléctrica SIN - Distribución [miembro]</t>
  </si>
  <si>
    <t>Comercialización [miembro]</t>
  </si>
  <si>
    <t>Gasto administrativo - Energía Eléctrica SIN - Comercialización [miembro]</t>
  </si>
  <si>
    <t>Gasto operativo - Energía Eléctrica SIN - Comercialización [miembro]</t>
  </si>
  <si>
    <t>Gasto administrativo - Energía Eléctrica SIN [miembro]</t>
  </si>
  <si>
    <t>Gasto operativo - Energía Eléctrica SIN [miembro]</t>
  </si>
  <si>
    <t>ENERGIA - ZNI [miembro]</t>
  </si>
  <si>
    <t>Gasto administrativo - Energía Eléctrica ZNI - Generación [miembro]</t>
  </si>
  <si>
    <t>Gasto operativo - Energía Eléctrica ZNI - Generación [miembro]</t>
  </si>
  <si>
    <t>Gasto administrativo - Energía Eléctrica ZNI - Distribución [miembro]</t>
  </si>
  <si>
    <t>Gasto operativo - Energía Eléctrica ZNI - Distribución [miembro]</t>
  </si>
  <si>
    <t>Gasto administrativo - Energía Eléctrica ZNI - Comercialización [miembro]</t>
  </si>
  <si>
    <t>Gasto operativo - Energía Eléctrica ZNI - Comercialización [miembro]</t>
  </si>
  <si>
    <t>Gasto administrativo - Energía Eléctrica ZNI [miembro]</t>
  </si>
  <si>
    <t>Gasto operativo - Energía Eléctrica ZNI [miembro]</t>
  </si>
  <si>
    <t>Gasto administrativo - Energía eléctrica [miembro]</t>
  </si>
  <si>
    <t>Gasto operativo - Energía Eléctrica [miembro]</t>
  </si>
  <si>
    <t>[900017e] FC01-5 - Gastos de servicios públicos - Gas combustible por redes</t>
  </si>
  <si>
    <t>Producción [miembro]</t>
  </si>
  <si>
    <t>Gasto administrativo - Gas Combustible por redes - Producción [miembro]</t>
  </si>
  <si>
    <t>Gasto operativo - Gas Combustible por redes - Producción [miembro]</t>
  </si>
  <si>
    <t>Transporte [miembro]</t>
  </si>
  <si>
    <t>Gasto administrativo - Gas Combustible por redes - Transporte [miembro]</t>
  </si>
  <si>
    <t>Gasto operativo - Gas Combustible por redes - Transporte [miembro]</t>
  </si>
  <si>
    <t>Gasto administrativo - Gas Combustible por redes - Distribución [miembro]</t>
  </si>
  <si>
    <t>Gasto operativo - Gas Combustible por redes - Distribución [miembro]</t>
  </si>
  <si>
    <t>Gasto administrativo - Gas Combustible por redes - Comercialización [miembro]</t>
  </si>
  <si>
    <t>Gasto operativo - Gas Combustible por redes - Comercialización [miembro]</t>
  </si>
  <si>
    <t>Gasto administrativo - Gas Combustible por redes [miembro]</t>
  </si>
  <si>
    <t>Gasto operativo - Gas Combustible por redes [miembro]</t>
  </si>
  <si>
    <t>[900017f] FC01-6 - Gastos de servicios públicos - Gas licuado del petroleo</t>
  </si>
  <si>
    <t>Comercialización Mayorista [miembro]</t>
  </si>
  <si>
    <t>Gasto administrativo - GLP - Comercialización mayorista [miembro]</t>
  </si>
  <si>
    <t>Gasto operativo - GLP - Comercialización mayorista [miembro]</t>
  </si>
  <si>
    <t>Distribución Inversionista [miembro]</t>
  </si>
  <si>
    <t>Gasto administrativo - GLP - Distribución inversionista [miembro]</t>
  </si>
  <si>
    <t>Gasto operativo - GLP - Distribución inversionista [miembro]</t>
  </si>
  <si>
    <t>Comercialización Minorista [miembro]</t>
  </si>
  <si>
    <t>Gasto administrativo - GLP - Comercialización minorista [miembro]</t>
  </si>
  <si>
    <t>Gasto operativo - GLP - Comercialización minorista [miembro]</t>
  </si>
  <si>
    <t>Gasto administrativo - GLP - Transporte [miembro]</t>
  </si>
  <si>
    <t>Gasto operativo - GLP - Transporte [miembro]</t>
  </si>
  <si>
    <t>Gasto administrativo - GLP [miembro]</t>
  </si>
  <si>
    <t>Gasto operativo - GLP [miembro]</t>
  </si>
  <si>
    <t>[900017g] FC01-7 - Gastos de servicios públicos - Total servicios públicos</t>
  </si>
  <si>
    <t>Total Periodo [miembro]</t>
  </si>
  <si>
    <t>Total prestación servicios públicos nacionales [miembro]</t>
  </si>
  <si>
    <t>Gasto administrativo - Total de servicios públicos [miembro]</t>
  </si>
  <si>
    <t>Gasto operativo - Total de servicios públicos [miembro]</t>
  </si>
  <si>
    <t>Gasto administrativo - Otras actividades no vigiladas [miembro]</t>
  </si>
  <si>
    <t>Gasto operativo - Otras actividades no vigiladas [miembro]</t>
  </si>
  <si>
    <t>Gasto administrativo - Total del periodo [miembro]</t>
  </si>
  <si>
    <t>Gasto operativo - Total del periodo [miembro]</t>
  </si>
  <si>
    <t>[900019] FC02 - Complementario ingresos</t>
  </si>
  <si>
    <t>Información a revelar sobre ingresos y devoluciones [resumen]</t>
  </si>
  <si>
    <t>Información a revelar sobre ingresos [resumen]</t>
  </si>
  <si>
    <t>Acueducto [resumen]</t>
  </si>
  <si>
    <t>Abastecimiento</t>
  </si>
  <si>
    <t>Distribución</t>
  </si>
  <si>
    <t>Comercialización</t>
  </si>
  <si>
    <t>Subtotal Ingresos Acueducto</t>
  </si>
  <si>
    <t>Alcantarillado [resumen]</t>
  </si>
  <si>
    <t>Recolección y transporte</t>
  </si>
  <si>
    <t>Tratamiento de aguas residuales</t>
  </si>
  <si>
    <t>Subtotal Ingresos Alcantarillado</t>
  </si>
  <si>
    <t>Aseo [resumen]</t>
  </si>
  <si>
    <t>Recolección y transporte de residuos no aprovechables</t>
  </si>
  <si>
    <t>Tratamiento de lixiviados</t>
  </si>
  <si>
    <t>Corte de césped</t>
  </si>
  <si>
    <t>Poda de arboles</t>
  </si>
  <si>
    <t>Limpieza y lavado de áreas públicas</t>
  </si>
  <si>
    <t>Limpieza de playa costeras y rivereñas</t>
  </si>
  <si>
    <t>Suministro e Instalación de cestas en vías y áreas públicas</t>
  </si>
  <si>
    <t>Mantenimiento de cestas en vías y áreas públicas</t>
  </si>
  <si>
    <t>Barrido y Limpieza</t>
  </si>
  <si>
    <t>Transferencia</t>
  </si>
  <si>
    <t>Aprovechamiento</t>
  </si>
  <si>
    <t>Manejo de residuos especiales</t>
  </si>
  <si>
    <t>Otros ingresos servicio aseo</t>
  </si>
  <si>
    <t>Subtotal Ingresos Aseo</t>
  </si>
  <si>
    <t>Energía Eléctrica [resumen]</t>
  </si>
  <si>
    <t>ENERGIA - SIN [resumen]</t>
  </si>
  <si>
    <t>Generación [resumen]</t>
  </si>
  <si>
    <t>Ventas de contratos bilaterales</t>
  </si>
  <si>
    <t>Transacciones de energía en bolsa [resumen]</t>
  </si>
  <si>
    <t>Arranques y paradas</t>
  </si>
  <si>
    <t>Desviaciones positivas</t>
  </si>
  <si>
    <t>Cargo por confiabilidad</t>
  </si>
  <si>
    <t>Servicio AGC</t>
  </si>
  <si>
    <t>Restricciones</t>
  </si>
  <si>
    <t>Ventas en bolsa</t>
  </si>
  <si>
    <t>Subtotal Transacciones de energía en bolsa</t>
  </si>
  <si>
    <t>Otros ingresos de generación</t>
  </si>
  <si>
    <t>Subtotal Ingresos Generación</t>
  </si>
  <si>
    <t>Transmisión</t>
  </si>
  <si>
    <t>Comercialización [resumen]</t>
  </si>
  <si>
    <t>Ventas contratos bilaterales</t>
  </si>
  <si>
    <t>Ventas energía en bolsa</t>
  </si>
  <si>
    <t>Subtotal Comercialización</t>
  </si>
  <si>
    <t>Subtotal Energia - SIN</t>
  </si>
  <si>
    <t>ENERGIA - ZNI [resumen]</t>
  </si>
  <si>
    <t>Generación</t>
  </si>
  <si>
    <t>Subtotal Energia - ZNI</t>
  </si>
  <si>
    <t>Subtotal Energia Eléctrica</t>
  </si>
  <si>
    <t>Gas combustible por redes [resumen]</t>
  </si>
  <si>
    <t>Producción [resumen]</t>
  </si>
  <si>
    <t>Contrato de Suministro en Firme</t>
  </si>
  <si>
    <t>Contrato de Suministro con Firmeza condicionada</t>
  </si>
  <si>
    <t>Contrato de Suministro en Firme al 95% - CF95</t>
  </si>
  <si>
    <t>Contrato de Suministro C1</t>
  </si>
  <si>
    <t>Contrato de Suministro C2</t>
  </si>
  <si>
    <t>Contrato de Opción de Compra de Gas</t>
  </si>
  <si>
    <t>Contrato de Suministro de Contingencia</t>
  </si>
  <si>
    <t>Contrato de Opción de Compra de Gas contra exportaciones</t>
  </si>
  <si>
    <t>Contrato con Interrupciones</t>
  </si>
  <si>
    <t>Otros</t>
  </si>
  <si>
    <t>Subtotal Producción</t>
  </si>
  <si>
    <t>Transporte [resumen]</t>
  </si>
  <si>
    <t>Contrato de Transporte Firme</t>
  </si>
  <si>
    <t>Contrato de Opción de Compra de Transporte</t>
  </si>
  <si>
    <t>Contrato de Transporte de Contingencia</t>
  </si>
  <si>
    <t>Contrato de Transporte con Firmeza Condicionada</t>
  </si>
  <si>
    <t>Parqueo Rodante</t>
  </si>
  <si>
    <t>Subtotal Transporte</t>
  </si>
  <si>
    <t>Distribución [resumen]</t>
  </si>
  <si>
    <t>Ingresos por Distribución de Gas Natural</t>
  </si>
  <si>
    <t>Ingresos por Distribución de GLP por Redes</t>
  </si>
  <si>
    <t>Ingresos por Distribución de Aire Propanado</t>
  </si>
  <si>
    <t>Subtotal Distribución</t>
  </si>
  <si>
    <t>Contrato Firme que garantiza Firmeza de Suministro</t>
  </si>
  <si>
    <t>Contrato Firme que garantiza Firmeza de Transporte</t>
  </si>
  <si>
    <t>Subtotal Gas Combustible por Redes</t>
  </si>
  <si>
    <t>Gas Licuado de Petróleo [resumen]</t>
  </si>
  <si>
    <t>Comercialización Mayorista [resumen]</t>
  </si>
  <si>
    <t>Remuneración por Producción</t>
  </si>
  <si>
    <t>Ingreso por Comercialización Mayorista</t>
  </si>
  <si>
    <t>Subtotal Comercialización Mayorista</t>
  </si>
  <si>
    <t>Comercialización Minorista</t>
  </si>
  <si>
    <t>Remuneración por Transporte por Ductos</t>
  </si>
  <si>
    <t>Remuneración por Transporte Marítimo</t>
  </si>
  <si>
    <t>Cargo por Estampilla</t>
  </si>
  <si>
    <t>Subtotal Gas Licuado de Petróleo</t>
  </si>
  <si>
    <t>Ingresos brutos por actividades de servicios públicos</t>
  </si>
  <si>
    <t>Ingresos brutos actividades no vigiladas</t>
  </si>
  <si>
    <t>Total Ingresos brutos</t>
  </si>
  <si>
    <t>Devoluciones rebajas y descuentos en venta de servicios [resumen]</t>
  </si>
  <si>
    <t>Devoluciones y/o Descuentos Acueducto</t>
  </si>
  <si>
    <t>Devoluciones y/o Descuentos Alcantarillado</t>
  </si>
  <si>
    <t>Devoluciones y/o descuentos Aseo [resumen]</t>
  </si>
  <si>
    <t>Devoluciones por cobros no autorizados Aseo</t>
  </si>
  <si>
    <t>Otras devoluciones y/o descuentos servicio Aseo</t>
  </si>
  <si>
    <t>Subtotal Devoluciones y/o Descuentos Aseo</t>
  </si>
  <si>
    <t>Devoluciones y/o descuentos Energía [resumen]</t>
  </si>
  <si>
    <t>Devoluciones y/o Descuentos Energía SIN</t>
  </si>
  <si>
    <t>Devoluciones y/o Descuentos Energía ZNI</t>
  </si>
  <si>
    <t>Subtotal Devoluciones y/o Descuentos Energía</t>
  </si>
  <si>
    <t>Devoluciones y/o Descuentos Gas combustible por redes</t>
  </si>
  <si>
    <t>Devoluciones y/o Descuentos GLP</t>
  </si>
  <si>
    <t>Total devoluciones rebajas y descuentos en venta de servicios</t>
  </si>
  <si>
    <t>Devoluciones y/o Descuentos Otras acrividades no vigiladas</t>
  </si>
  <si>
    <t>Total devoluciones rebajas y descuentos</t>
  </si>
  <si>
    <t>Ingresos netos [resumen]</t>
  </si>
  <si>
    <t>Subtotal Ingresos netos de servicios públicos</t>
  </si>
  <si>
    <t>Subtotal Ingresos netos de otras actividades no vigiladas</t>
  </si>
  <si>
    <t>Total Ingresos netos</t>
  </si>
  <si>
    <t>[900021] FC03-1 - CXC - Acueducto (Detallado por estrato)</t>
  </si>
  <si>
    <t>Formato Complementario - Cuentas por cobrar (Acueducto - Detallado por estrato)</t>
  </si>
  <si>
    <t>Corriente / No corriente [miembro]</t>
  </si>
  <si>
    <t>Corriente [miembro]</t>
  </si>
  <si>
    <t>No Corriente [miembro]</t>
  </si>
  <si>
    <t>Total [miembro]</t>
  </si>
  <si>
    <t>No vencida [miembro]</t>
  </si>
  <si>
    <t>Vencida 1 a 30 días [miembro]</t>
  </si>
  <si>
    <t>Vencida 31 a 60 días [miembro]</t>
  </si>
  <si>
    <t>Vencida 61 a 90 días [miembro]</t>
  </si>
  <si>
    <t>Vencida 91 a 120 días [miembro]</t>
  </si>
  <si>
    <t>Vencida 121 a 150 días [miembro]</t>
  </si>
  <si>
    <t>Vencida 151 a 180 días [miembro]</t>
  </si>
  <si>
    <t>Vencida 181 a 360 días [miembro]</t>
  </si>
  <si>
    <t>Vencida mayor de 360 días [miembro]</t>
  </si>
  <si>
    <t>Formato Complementario - Cuentas por cobrar (Acueducto - Detallado por estrato) [partidas]</t>
  </si>
  <si>
    <t>Detalle Cuentas por cobrar Servicio de Acueducto</t>
  </si>
  <si>
    <t>Servicio de acueducto [partidas]</t>
  </si>
  <si>
    <t>Otros Servicios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</si>
  <si>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</si>
  <si>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</si>
  <si>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</si>
  <si>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</si>
  <si>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</si>
  <si>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</si>
  <si>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No residencial industrial</t>
  </si>
  <si>
    <t>No residencial comercial</t>
  </si>
  <si>
    <t>No residencial oficial</t>
  </si>
  <si>
    <t>No residencial especial</t>
  </si>
  <si>
    <t>Total Comercialización</t>
  </si>
  <si>
    <t>Cuentas por Cobrar brutas servicio de Acueducto</t>
  </si>
  <si>
    <t>Detalle Deterioro cuentas por cobrar Servicio de Acueducto</t>
  </si>
  <si>
    <t>Deterioro de cuentas por cobrar [partidas]</t>
  </si>
  <si>
    <t>No Residencial Industrial</t>
  </si>
  <si>
    <t>No Residencial Comercial</t>
  </si>
  <si>
    <t>No Residencial Oficial</t>
  </si>
  <si>
    <t>No Residencial Especial</t>
  </si>
  <si>
    <t>Total deterioro cuentas por cobrar Servicio Acueducto</t>
  </si>
  <si>
    <t>Cuentas por cobrar netas Servicio Acueducto</t>
  </si>
  <si>
    <t>[900022] FC03-2 - CXC - Alcantarillado (Detallado por estrato)</t>
  </si>
  <si>
    <t>Formato Complementario - Cuentas por cobrar (Alcantarillado - Detallado por estrato)</t>
  </si>
  <si>
    <t>Formato Complementario - Cuentas por cobrar (Alcantarillado - Detallado por estrato) [partidas]</t>
  </si>
  <si>
    <t>Detalle Cuentas por cobrar Servicio de Alcantarillado</t>
  </si>
  <si>
    <t>Servicio de alcantarillado [resumen]</t>
  </si>
  <si>
    <t>Recolección</t>
  </si>
  <si>
    <t>Tratamiento y disposición final</t>
  </si>
  <si>
    <t>Cuentas por Cobrar brutas servicio de Alcantarillado</t>
  </si>
  <si>
    <t>Detalle Deterioro cuentas por cobrar Servicio de Alcantarillado</t>
  </si>
  <si>
    <t>Total deterioro cuentas por cobrar Servicio Alcantarillado</t>
  </si>
  <si>
    <t>Cuentas por cobrar netas Servicio Alcantarillado</t>
  </si>
  <si>
    <t>[900023] FC03-3 - CXC - Aseo (Detallado por estrato)</t>
  </si>
  <si>
    <t>Formato Complementario - Cuentas por cobrar (Aseo - Detallado por estrato)</t>
  </si>
  <si>
    <t>Formato Complementario - Cuentas por cobrar (Aseo - Detallado por estrato) [partidas]</t>
  </si>
  <si>
    <t>Detalle Cuentas por cobrar Servicio de Aseo</t>
  </si>
  <si>
    <t>Cuentas por Cobrar brutas servicio de Aseo</t>
  </si>
  <si>
    <t>Detalle Deterioro cuentas por cobrar Servicio de Aseo</t>
  </si>
  <si>
    <t>Total deterioro cuentas por cobrar Servicio Aseo</t>
  </si>
  <si>
    <t>Cuentas por cobrar netas Servicio Aseo</t>
  </si>
  <si>
    <t>[900024] FC03-4 - CXC - Energía (Detallado por estrato)</t>
  </si>
  <si>
    <t>Formato Complementario - Cuentas por cobrar (Energía Eléctrica - Detallado por estrato)</t>
  </si>
  <si>
    <t>Formato Complementario - Cuentas por cobrar (Energía Eléctrica - Detallado por estrato) [partidas]</t>
  </si>
  <si>
    <t>Detalle Cuentas por cobrar Servicio de Energía</t>
  </si>
  <si>
    <t>Servicio de Energía Eléctrica [resumen]</t>
  </si>
  <si>
    <t>Contratos bilaterales empresas del sector</t>
  </si>
  <si>
    <t>Contratos bilaterales usuarios no regulados</t>
  </si>
  <si>
    <t>Bolsa de energía</t>
  </si>
  <si>
    <t>Total Generación</t>
  </si>
  <si>
    <t>Transmisión [resumen]</t>
  </si>
  <si>
    <t>Ingreso regulado</t>
  </si>
  <si>
    <t>Cargos por conexión</t>
  </si>
  <si>
    <t>Total Transmisión</t>
  </si>
  <si>
    <t>Operador de red [resumen]</t>
  </si>
  <si>
    <t>Cargos por uso de usuarios regulados</t>
  </si>
  <si>
    <t>Cargos por uso de usuarios no regulados</t>
  </si>
  <si>
    <t>Total Operador de red</t>
  </si>
  <si>
    <t>Comercial</t>
  </si>
  <si>
    <t>Industrial</t>
  </si>
  <si>
    <t>Oficial</t>
  </si>
  <si>
    <t>Alumbrado público</t>
  </si>
  <si>
    <t>Empresas del sector</t>
  </si>
  <si>
    <t>Usuarios no regulados</t>
  </si>
  <si>
    <t>Total Cuentas por cobrar Servicio de Energía Eléctrica</t>
  </si>
  <si>
    <t>Detalle Deterioro cuentas por cobrar Servicio de Energía</t>
  </si>
  <si>
    <t>Total Deterioro Cuentas por Cobrar Servicio de energía eléctrica</t>
  </si>
  <si>
    <t>Cuentas por cobrar netas Servicio Energía</t>
  </si>
  <si>
    <t>[900025] FC03-5 - CXC - Gas combustible por redes  (Detallado por estrato)</t>
  </si>
  <si>
    <t>Formato Complementario - Cuentas por cobrar (Gas combustible por redes - Detallado por estrato)</t>
  </si>
  <si>
    <t>Formato Complementario - Cuentas por cobrar Gas combustible por redes - Detallado por estrato [partidas]</t>
  </si>
  <si>
    <t>Detalle Cuentas por cobrar Servicio de Gas Combustible Por Redes</t>
  </si>
  <si>
    <t>Servicio de Gas combustible por redes [resumen]</t>
  </si>
  <si>
    <t>Negocio transporte de gas combustible [resumen]</t>
  </si>
  <si>
    <t>Grandes consumidores</t>
  </si>
  <si>
    <t>Total Transporte de gas combustible</t>
  </si>
  <si>
    <t>Negocio distribución de gas combustible [resumen]</t>
  </si>
  <si>
    <t>Total Distribución de gas combustible</t>
  </si>
  <si>
    <t>Negocio comercializacion de gas combustible [resumen]</t>
  </si>
  <si>
    <t>Hogares sustitutos</t>
  </si>
  <si>
    <t>Otros residencial estrato 1</t>
  </si>
  <si>
    <t>Especial Asistencial</t>
  </si>
  <si>
    <t>Especial Educativo</t>
  </si>
  <si>
    <t>Total Comercialización de gas combustible</t>
  </si>
  <si>
    <t>Cuentas por Cobrar brutas servicio de Gas Combustible Por Redes</t>
  </si>
  <si>
    <t>Detalle Deterioro cuentas por cobrar Servicio de Gas Combustible Por Redes</t>
  </si>
  <si>
    <t>Deterioro de cuentas por cobrar [resumen]</t>
  </si>
  <si>
    <t>Residencial estrato 1</t>
  </si>
  <si>
    <t>Total deterioro cuentas por cobrar Servicio Gas Combustible Por Redes</t>
  </si>
  <si>
    <t>Cuentas por cobrar netas Servicio Gas Combustible Por Redes</t>
  </si>
  <si>
    <t>[900026] FC03-6 - CXC - Gas Licuado del Petróleo (Detallado por estrato)</t>
  </si>
  <si>
    <t>Formato Complementario - Cuentas por cobrar (Gas Licuado del Petróleo - Detallado por estrato)</t>
  </si>
  <si>
    <t>Formato Complementario - Cuentas por cobrar (Gas Licuado del Petróleo - Detallado por estrato) [partidas]</t>
  </si>
  <si>
    <t>Detalle Cuentas por cobrar Servicio de GLP</t>
  </si>
  <si>
    <t>Servicio de gas licuado del petróleo [resumen]</t>
  </si>
  <si>
    <t>Negocio transporte de GLP [resumen]</t>
  </si>
  <si>
    <t>Usuarios No Regulados</t>
  </si>
  <si>
    <t>Total Transporte de GLP</t>
  </si>
  <si>
    <t>Negocio comercializacion Mayorista de GLP [resumen]</t>
  </si>
  <si>
    <t>Distribuidores Inversionistas</t>
  </si>
  <si>
    <t>Comercializadores Mayoristas</t>
  </si>
  <si>
    <t>Total Comercializacion Mayorista de GLP</t>
  </si>
  <si>
    <t>Negocio distribución de GLP [resumen]</t>
  </si>
  <si>
    <t>Comercializadores minoristas</t>
  </si>
  <si>
    <t>Tanques Estacionarios</t>
  </si>
  <si>
    <t>Puntos de Venta</t>
  </si>
  <si>
    <t>Estrato 1 Subsidiado</t>
  </si>
  <si>
    <t>Estrato 2 Subsidiado</t>
  </si>
  <si>
    <t>Total distribución de GLP</t>
  </si>
  <si>
    <t>Negocio comercialización Minorista GLP [resumen]</t>
  </si>
  <si>
    <t>Usuario Final</t>
  </si>
  <si>
    <t>Total comercialización minorista de GLP</t>
  </si>
  <si>
    <t>Cuentas por Cobrar brutas servicio de GLP</t>
  </si>
  <si>
    <t>Detalle Deterioro cuentas por cobrar Servicio de GLP</t>
  </si>
  <si>
    <t>Comercializadores mayoristas</t>
  </si>
  <si>
    <t>Negocio comercializacion Minorista GLP [resumen]</t>
  </si>
  <si>
    <t>Total deterioro cuentas por cobrar Servicio GLP</t>
  </si>
  <si>
    <t>Cuentas por cobrar netas Servicio GLP</t>
  </si>
  <si>
    <t>[900027] FC04 - Información Subsidios y Contribuciones</t>
  </si>
  <si>
    <t>Formato Complementario - Subsidios y Contribuciones [partidas]</t>
  </si>
  <si>
    <t>Subsidios</t>
  </si>
  <si>
    <t>Estrato 1</t>
  </si>
  <si>
    <t>Estrato 2</t>
  </si>
  <si>
    <t>Estrato 3</t>
  </si>
  <si>
    <t>Total Subsidios</t>
  </si>
  <si>
    <t>Contribuciones</t>
  </si>
  <si>
    <t>Estrato 5</t>
  </si>
  <si>
    <t>Estrato 6</t>
  </si>
  <si>
    <t>Total Contribución</t>
  </si>
  <si>
    <t>Valor Neto Subsidios vs. Contribuciones</t>
  </si>
  <si>
    <t>Detalle deterioro cartera de municipios</t>
  </si>
  <si>
    <t>Subsidio FOES</t>
  </si>
  <si>
    <t>Subsidio FAER</t>
  </si>
  <si>
    <t>Subsidio FAZNI</t>
  </si>
  <si>
    <t>Subsidio PRONE</t>
  </si>
  <si>
    <t>Subsidio Gas combustible por redes</t>
  </si>
  <si>
    <t>Subsidio GLP</t>
  </si>
  <si>
    <t>[900028] FC05 - Acreedores comerciales y otras cuentas por pagar</t>
  </si>
  <si>
    <t>Formato Complementario - Acreedores comerciales y otras cuentas por pagar</t>
  </si>
  <si>
    <t>30 Días [miembro]</t>
  </si>
  <si>
    <t>60 Días [miembro]</t>
  </si>
  <si>
    <t>90 Días [miembro]</t>
  </si>
  <si>
    <t>180 Días [miembro]</t>
  </si>
  <si>
    <t>360 Días [miembro]</t>
  </si>
  <si>
    <t>Mayores a 360 Días [miembro]</t>
  </si>
  <si>
    <t>Formato Complementario - Acreedores comerciales y otras cuentas por pagar [partidas]</t>
  </si>
  <si>
    <t>Adquisición de bienes y servicios</t>
  </si>
  <si>
    <t>Avances y anticipos recibidos</t>
  </si>
  <si>
    <t>Recursos recibidos en administración</t>
  </si>
  <si>
    <t>Subvenciones por pagar</t>
  </si>
  <si>
    <t>Otras cuentas por pagar</t>
  </si>
  <si>
    <t>TOTAL</t>
  </si>
  <si>
    <t>[900029] FC06 - Depósitos en Garantía de GLP - Distribuidores Inversionistas</t>
  </si>
  <si>
    <t>Trimestres [miembro]</t>
  </si>
  <si>
    <t>Trimestre Enero - Marzo [miembro]</t>
  </si>
  <si>
    <t>Trimestre Abril - Junio [miembro]</t>
  </si>
  <si>
    <t>Trimestre Julio - Septiembre [miembro]</t>
  </si>
  <si>
    <t>Trimestre Octubre - Diciembre [miembro]</t>
  </si>
  <si>
    <t>Formato Complementario - Depósitos en Garantía de GLP - Distribuidores Inversionistas [partidas]</t>
  </si>
  <si>
    <t>Valor de la Fiducia</t>
  </si>
  <si>
    <t>Valor Depósitos en Garantía</t>
  </si>
  <si>
    <t>PORCENTAJE</t>
  </si>
  <si>
    <t>[900030] FC 07 - Información sobre el cálculo actuarial</t>
  </si>
  <si>
    <t>Formato Complementario 07 – Información sobre el cálculo actuarial</t>
  </si>
  <si>
    <t>Solicitud cálculo actuarial</t>
  </si>
  <si>
    <t>Representante legal</t>
  </si>
  <si>
    <t>Domicilio</t>
  </si>
  <si>
    <t>Dirección</t>
  </si>
  <si>
    <t>Administración regional de impuestos que le corresponde</t>
  </si>
  <si>
    <t>Grandes contribuyentes (SI o NO)</t>
  </si>
  <si>
    <t>Nota técnica</t>
  </si>
  <si>
    <t>Nombre del actuario</t>
  </si>
  <si>
    <t>Identificacion</t>
  </si>
  <si>
    <t>Profesion</t>
  </si>
  <si>
    <t>Matrícula profesional de la persona natural o jurídica que elaboró el cálculo actuarial, matriculado como actuario</t>
  </si>
  <si>
    <t>Si pertenece a una persona Jurídica indique la Razón Social</t>
  </si>
  <si>
    <t>Si pertenece a una persona Jurídica indique el NIT</t>
  </si>
  <si>
    <t>Certificación</t>
  </si>
  <si>
    <t>Valor del cálculo actuarial</t>
  </si>
  <si>
    <t>Metodologia</t>
  </si>
  <si>
    <t>Procedimiento empleado</t>
  </si>
  <si>
    <t>Incremento del porcentaje acumulado de amortización respecto del año anterior</t>
  </si>
  <si>
    <t>Incremento del porcentaje anual de amortización respecto del año anterior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</si>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</sst>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7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</font>
    <font>
      <u/>
      <sz val="11"/>
      <color indexed="12"/>
      <name val="Microsoft Sans Serif"/>
    </font>
    <font>
      <sz val="9"/>
      <name val="Microsoft Sans Serif"/>
    </font>
    <font>
      <b/>
      <sz val="9"/>
      <name val="Microsoft Sans Serif"/>
    </font>
    <font>
      <b/>
      <sz val="16"/>
      <color rgb="FFC00000"/>
      <name val="Calibri"/>
      <family val="2"/>
      <scheme val="minor"/>
    </font>
    <font>
      <b/>
      <sz val="16"/>
      <color indexed="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9"/>
  <sheetViews>
    <sheetView tabSelected="1" workbookViewId="0"/>
  </sheetViews>
  <sheetFormatPr baseColWidth="10" defaultColWidth="9.140625" defaultRowHeight="15" x14ac:dyDescent="0.25"/>
  <sheetData>
    <row r="2" spans="2:2" x14ac:dyDescent="0.25">
      <c r="B2" t="s">
        <v>0</v>
      </c>
    </row>
    <row r="3" spans="2:2" x14ac:dyDescent="0.25">
      <c r="B3" s="3" t="s">
        <v>2</v>
      </c>
    </row>
    <row r="4" spans="2:2" x14ac:dyDescent="0.25">
      <c r="B4" s="3" t="s">
        <v>17</v>
      </c>
    </row>
    <row r="5" spans="2:2" x14ac:dyDescent="0.25">
      <c r="B5" s="3" t="s">
        <v>136</v>
      </c>
    </row>
    <row r="6" spans="2:2" x14ac:dyDescent="0.25">
      <c r="B6" s="3" t="s">
        <v>154</v>
      </c>
    </row>
    <row r="7" spans="2:2" x14ac:dyDescent="0.25">
      <c r="B7" s="3" t="s">
        <v>183</v>
      </c>
    </row>
    <row r="8" spans="2:2" x14ac:dyDescent="0.25">
      <c r="B8" s="3" t="s">
        <v>254</v>
      </c>
    </row>
    <row r="9" spans="2:2" x14ac:dyDescent="0.25">
      <c r="B9" s="3" t="s">
        <v>286</v>
      </c>
    </row>
    <row r="10" spans="2:2" x14ac:dyDescent="0.25">
      <c r="B10" s="3" t="s">
        <v>303</v>
      </c>
    </row>
    <row r="11" spans="2:2" x14ac:dyDescent="0.25">
      <c r="B11" s="3" t="s">
        <v>326</v>
      </c>
    </row>
    <row r="12" spans="2:2" x14ac:dyDescent="0.25">
      <c r="B12" s="3" t="s">
        <v>415</v>
      </c>
    </row>
    <row r="13" spans="2:2" x14ac:dyDescent="0.25">
      <c r="B13" s="3" t="s">
        <v>454</v>
      </c>
    </row>
    <row r="14" spans="2:2" x14ac:dyDescent="0.25">
      <c r="B14" s="3" t="s">
        <v>470</v>
      </c>
    </row>
    <row r="15" spans="2:2" x14ac:dyDescent="0.25">
      <c r="B15" s="3" t="s">
        <v>479</v>
      </c>
    </row>
    <row r="16" spans="2:2" x14ac:dyDescent="0.25">
      <c r="B16" s="3" t="s">
        <v>520</v>
      </c>
    </row>
    <row r="17" spans="2:2" x14ac:dyDescent="0.25">
      <c r="B17" s="3" t="s">
        <v>538</v>
      </c>
    </row>
    <row r="18" spans="2:2" x14ac:dyDescent="0.25">
      <c r="B18" s="3" t="s">
        <v>560</v>
      </c>
    </row>
    <row r="19" spans="2:2" x14ac:dyDescent="0.25">
      <c r="B19" s="3" t="s">
        <v>574</v>
      </c>
    </row>
    <row r="20" spans="2:2" x14ac:dyDescent="0.25">
      <c r="B20" s="3" t="s">
        <v>587</v>
      </c>
    </row>
    <row r="21" spans="2:2" x14ac:dyDescent="0.25">
      <c r="B21" s="3" t="s">
        <v>600</v>
      </c>
    </row>
    <row r="22" spans="2:2" x14ac:dyDescent="0.25">
      <c r="B22" s="3" t="s">
        <v>628</v>
      </c>
    </row>
    <row r="23" spans="2:2" x14ac:dyDescent="0.25">
      <c r="B23" s="3" t="s">
        <v>702</v>
      </c>
    </row>
    <row r="24" spans="2:2" x14ac:dyDescent="0.25">
      <c r="B24" s="3" t="s">
        <v>705</v>
      </c>
    </row>
    <row r="25" spans="2:2" x14ac:dyDescent="0.25">
      <c r="B25" s="3" t="s">
        <v>708</v>
      </c>
    </row>
    <row r="26" spans="2:2" x14ac:dyDescent="0.25">
      <c r="B26" s="3" t="s">
        <v>735</v>
      </c>
    </row>
    <row r="27" spans="2:2" x14ac:dyDescent="0.25">
      <c r="B27" s="3" t="s">
        <v>748</v>
      </c>
    </row>
    <row r="28" spans="2:2" x14ac:dyDescent="0.25">
      <c r="B28" s="3" t="s">
        <v>762</v>
      </c>
    </row>
    <row r="29" spans="2:2" x14ac:dyDescent="0.25">
      <c r="B29" s="3" t="s">
        <v>771</v>
      </c>
    </row>
    <row r="30" spans="2:2" x14ac:dyDescent="0.25">
      <c r="B30" s="3" t="s">
        <v>883</v>
      </c>
    </row>
    <row r="31" spans="2:2" x14ac:dyDescent="0.25">
      <c r="B31" s="3" t="s">
        <v>922</v>
      </c>
    </row>
    <row r="32" spans="2:2" x14ac:dyDescent="0.25">
      <c r="B32" s="3" t="s">
        <v>933</v>
      </c>
    </row>
    <row r="33" spans="2:2" x14ac:dyDescent="0.25">
      <c r="B33" s="3" t="s">
        <v>941</v>
      </c>
    </row>
    <row r="34" spans="2:2" x14ac:dyDescent="0.25">
      <c r="B34" s="3" t="s">
        <v>968</v>
      </c>
    </row>
    <row r="35" spans="2:2" x14ac:dyDescent="0.25">
      <c r="B35" s="3" t="s">
        <v>990</v>
      </c>
    </row>
    <row r="36" spans="2:2" x14ac:dyDescent="0.25">
      <c r="B36" s="3" t="s">
        <v>1018</v>
      </c>
    </row>
    <row r="37" spans="2:2" x14ac:dyDescent="0.25">
      <c r="B37" s="3" t="s">
        <v>1037</v>
      </c>
    </row>
    <row r="38" spans="2:2" x14ac:dyDescent="0.25">
      <c r="B38" s="3" t="s">
        <v>1052</v>
      </c>
    </row>
    <row r="39" spans="2:2" x14ac:dyDescent="0.25">
      <c r="B39" s="3" t="s">
        <v>1062</v>
      </c>
    </row>
  </sheetData>
  <hyperlinks>
    <hyperlink ref="B3" location="Hoja64!B2" display="[110000] Información general sobre estados financieros" xr:uid="{00000000-0004-0000-0000-000000000000}"/>
    <hyperlink ref="B4" location="Hoja65!B2" display="[210000] Estado de situación financiera" xr:uid="{00000000-0004-0000-0000-000001000000}"/>
    <hyperlink ref="B5" location="Hoja66!B2" display="[310000] Estado de resultados" xr:uid="{00000000-0004-0000-0000-000002000000}"/>
    <hyperlink ref="B6" location="Hoja67!B2" display="[420000] Estado del resultado Integral, Componentes otro resultado integral, Antes de impuestos, individual" xr:uid="{00000000-0004-0000-0000-000003000000}"/>
    <hyperlink ref="B7" location="Hoja68!B2" display="[510000] Estado de flujos de efectivo, método directo, individual" xr:uid="{00000000-0004-0000-0000-000004000000}"/>
    <hyperlink ref="B8" location="Hoja69!B2" display="[610000] Estado de cambios en el patrimonio" xr:uid="{00000000-0004-0000-0000-000005000000}"/>
    <hyperlink ref="B9" location="Hoja70!B2" display="[800100] Notas - Subclasificaciones de activos, pasivos y patrimonios" xr:uid="{00000000-0004-0000-0000-000006000000}"/>
    <hyperlink ref="B10" location="Hoja71!B2" display="[800200] Notas - Análisis de ingresos y gastos" xr:uid="{00000000-0004-0000-0000-000007000000}"/>
    <hyperlink ref="B11" location="Hoja72!B2" display="[800500] Notas - Lista de Notas" xr:uid="{00000000-0004-0000-0000-000008000000}"/>
    <hyperlink ref="B12" location="Hoja73!B2" display="[800600] Notas - Lista de Políticas" xr:uid="{00000000-0004-0000-0000-000009000000}"/>
    <hyperlink ref="B13" location="Hoja74!B2" display="[810000] Notas - Información de la entidad y declaración de cumplimiento con el marco normativo" xr:uid="{00000000-0004-0000-0000-00000A000000}"/>
    <hyperlink ref="B14" location="Hoja75!B2" display="[811001] Notas - Políticas contables, cambios en las estimaciones contables y errores" xr:uid="{00000000-0004-0000-0000-00000B000000}"/>
    <hyperlink ref="B15" location="Hoja76!B2" display="[822100] Notas - Propiedades, planta y equipo - Información a revelar" xr:uid="{00000000-0004-0000-0000-00000C000000}"/>
    <hyperlink ref="B16" location="Hoja77!B2" display="[823180] Notas - Activos intangibles" xr:uid="{00000000-0004-0000-0000-00000D000000}"/>
    <hyperlink ref="B17" location="Hoja78!B2" display="[825701] Notas - Información a revelar detallada sobre partes relacionadas" xr:uid="{00000000-0004-0000-0000-00000E000000}"/>
    <hyperlink ref="B18" location="Hoja79!B2" display="[827570] Notas - Otras provisiones" xr:uid="{00000000-0004-0000-0000-00000F000000}"/>
    <hyperlink ref="B19" location="Hoja80!B2" display="[832600] Notas - Arrendamientos - Financieros reconocidos como activos" xr:uid="{00000000-0004-0000-0000-000010000000}"/>
    <hyperlink ref="B20" location="Hoja81!B2" display="[835110] Notas - Impuestos a las ganancias" xr:uid="{00000000-0004-0000-0000-000011000000}"/>
    <hyperlink ref="B21" location="Hoja82!B2" display="[900010] Notas - Información a revelar sobre los responsables de la información financiera" xr:uid="{00000000-0004-0000-0000-000012000000}"/>
    <hyperlink ref="B22" location="Hoja83!B2" display="[900017a] FC01-1 - Gastos de servicios públicos - Acueducto" xr:uid="{00000000-0004-0000-0000-000013000000}"/>
    <hyperlink ref="B23" location="Hoja84!B2" display="[900017b] FC01-2 - Gastos de servicios públicos - Alcantarillado" xr:uid="{00000000-0004-0000-0000-000014000000}"/>
    <hyperlink ref="B24" location="Hoja85!B2" display="[900017c] FC01-3 - Gastos de servicios públicos - Aseo" xr:uid="{00000000-0004-0000-0000-000015000000}"/>
    <hyperlink ref="B25" location="Hoja86!B2" display="[900017d] FC01-4 - Gastos de servicios públicos - Energía" xr:uid="{00000000-0004-0000-0000-000016000000}"/>
    <hyperlink ref="B26" location="Hoja87!B2" display="[900017e] FC01-5 - Gastos de servicios públicos - Gas combustible por redes" xr:uid="{00000000-0004-0000-0000-000017000000}"/>
    <hyperlink ref="B27" location="Hoja88!B2" display="[900017f] FC01-6 - Gastos de servicios públicos - Gas licuado del petroleo" xr:uid="{00000000-0004-0000-0000-000018000000}"/>
    <hyperlink ref="B28" location="Hoja89!B2" display="[900017g] FC01-7 - Gastos de servicios públicos - Total servicios públicos" xr:uid="{00000000-0004-0000-0000-000019000000}"/>
    <hyperlink ref="B29" location="Hoja90!B2" display="[900019] FC02 - Complementario ingresos" xr:uid="{00000000-0004-0000-0000-00001A000000}"/>
    <hyperlink ref="B30" location="Hoja91!B2" display="[900021] FC03-1 - CXC - Acueducto (Detallado por estrato)" xr:uid="{00000000-0004-0000-0000-00001B000000}"/>
    <hyperlink ref="B31" location="Hoja92!B2" display="[900022] FC03-2 - CXC - Alcantarillado (Detallado por estrato)" xr:uid="{00000000-0004-0000-0000-00001C000000}"/>
    <hyperlink ref="B32" location="Hoja93!B2" display="[900023] FC03-3 - CXC - Aseo (Detallado por estrato)" xr:uid="{00000000-0004-0000-0000-00001D000000}"/>
    <hyperlink ref="B33" location="Hoja94!B2" display="[900024] FC03-4 - CXC - Energía (Detallado por estrato)" xr:uid="{00000000-0004-0000-0000-00001E000000}"/>
    <hyperlink ref="B34" location="Hoja95!B2" display="[900025] FC03-5 - CXC - Gas combustible por redes  (Detallado por estrato)" xr:uid="{00000000-0004-0000-0000-00001F000000}"/>
    <hyperlink ref="B35" location="Hoja96!B2" display="[900026] FC03-6 - CXC - Gas Licuado del Petróleo (Detallado por estrato)" xr:uid="{00000000-0004-0000-0000-000020000000}"/>
    <hyperlink ref="B36" location="Hoja97!B2" display="[900027] FC04 - Información Subsidios y Contribuciones" xr:uid="{00000000-0004-0000-0000-000021000000}"/>
    <hyperlink ref="B37" location="Hoja98!B2" display="[900028] FC05 - Acreedores comerciales y otras cuentas por pagar" xr:uid="{00000000-0004-0000-0000-000022000000}"/>
    <hyperlink ref="B38" location="Hoja99!B2" display="[900029] FC06 - Depósitos en Garantía de GLP - Distribuidores Inversionistas" xr:uid="{00000000-0004-0000-0000-000023000000}"/>
    <hyperlink ref="B39" location="Hoja100!B2" display="[900030] FC 07 - Información sobre el cálculo actuarial" xr:uid="{00000000-0004-0000-0000-00002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32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1" spans="2:6" s="60" customFormat="1" ht="21" x14ac:dyDescent="0.35">
      <c r="B1" s="60" t="s">
        <v>1083</v>
      </c>
    </row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303</v>
      </c>
    </row>
    <row r="6" spans="2:6" x14ac:dyDescent="0.25">
      <c r="B6" s="1" t="s">
        <v>4</v>
      </c>
      <c r="C6" t="s">
        <v>5</v>
      </c>
    </row>
    <row r="7" spans="2:6" x14ac:dyDescent="0.25">
      <c r="B7" s="1" t="s">
        <v>6</v>
      </c>
      <c r="C7" t="s">
        <v>5</v>
      </c>
    </row>
    <row r="8" spans="2:6" x14ac:dyDescent="0.25">
      <c r="B8" s="1" t="s">
        <v>7</v>
      </c>
      <c r="C8" t="s">
        <v>5</v>
      </c>
    </row>
    <row r="10" spans="2:6" x14ac:dyDescent="0.25">
      <c r="F10" s="4" t="s">
        <v>8</v>
      </c>
    </row>
    <row r="11" spans="2:6" x14ac:dyDescent="0.25">
      <c r="B11" s="33" t="s">
        <v>304</v>
      </c>
      <c r="C11" s="38"/>
      <c r="D11" s="38"/>
      <c r="E11" s="34"/>
      <c r="F11" s="21"/>
    </row>
    <row r="12" spans="2:6" x14ac:dyDescent="0.25">
      <c r="B12" s="5"/>
      <c r="C12" s="39" t="s">
        <v>305</v>
      </c>
      <c r="D12" s="40"/>
      <c r="E12" s="41"/>
      <c r="F12" s="22"/>
    </row>
    <row r="13" spans="2:6" x14ac:dyDescent="0.25">
      <c r="B13" s="5"/>
      <c r="C13" s="18"/>
      <c r="D13" s="43" t="s">
        <v>306</v>
      </c>
      <c r="E13" s="34"/>
      <c r="F13" s="21"/>
    </row>
    <row r="14" spans="2:6" x14ac:dyDescent="0.25">
      <c r="B14" s="5"/>
      <c r="C14" s="18"/>
      <c r="D14" s="42" t="s">
        <v>307</v>
      </c>
      <c r="E14" s="41"/>
      <c r="F14" s="22"/>
    </row>
    <row r="15" spans="2:6" ht="27.95" customHeight="1" x14ac:dyDescent="0.25">
      <c r="B15" s="5"/>
      <c r="C15" s="18"/>
      <c r="D15" s="43" t="s">
        <v>308</v>
      </c>
      <c r="E15" s="34"/>
      <c r="F15" s="21"/>
    </row>
    <row r="16" spans="2:6" x14ac:dyDescent="0.25">
      <c r="B16" s="5"/>
      <c r="C16" s="18"/>
      <c r="D16" s="42" t="s">
        <v>309</v>
      </c>
      <c r="E16" s="41"/>
      <c r="F16" s="22"/>
    </row>
    <row r="17" spans="2:6" x14ac:dyDescent="0.25">
      <c r="B17" s="5"/>
      <c r="C17" s="18"/>
      <c r="D17" s="43" t="s">
        <v>310</v>
      </c>
      <c r="E17" s="34"/>
      <c r="F17" s="21"/>
    </row>
    <row r="18" spans="2:6" x14ac:dyDescent="0.25">
      <c r="B18" s="5"/>
      <c r="C18" s="19"/>
      <c r="D18" s="46" t="s">
        <v>311</v>
      </c>
      <c r="E18" s="48"/>
      <c r="F18" s="22">
        <f>SUM(F13:F17)</f>
        <v>0</v>
      </c>
    </row>
    <row r="19" spans="2:6" x14ac:dyDescent="0.25">
      <c r="B19" s="5"/>
      <c r="C19" s="33" t="s">
        <v>312</v>
      </c>
      <c r="D19" s="38"/>
      <c r="E19" s="34"/>
      <c r="F19" s="21"/>
    </row>
    <row r="20" spans="2:6" x14ac:dyDescent="0.25">
      <c r="B20" s="5"/>
      <c r="C20" s="5"/>
      <c r="D20" s="39" t="s">
        <v>313</v>
      </c>
      <c r="E20" s="41"/>
      <c r="F20" s="22"/>
    </row>
    <row r="21" spans="2:6" x14ac:dyDescent="0.25">
      <c r="B21" s="5"/>
      <c r="C21" s="5"/>
      <c r="D21" s="19"/>
      <c r="E21" s="8" t="s">
        <v>314</v>
      </c>
      <c r="F21" s="21"/>
    </row>
    <row r="22" spans="2:6" x14ac:dyDescent="0.25">
      <c r="B22" s="5"/>
      <c r="C22" s="5"/>
      <c r="D22" s="39" t="s">
        <v>315</v>
      </c>
      <c r="E22" s="41"/>
      <c r="F22" s="22"/>
    </row>
    <row r="23" spans="2:6" x14ac:dyDescent="0.25">
      <c r="B23" s="5"/>
      <c r="C23" s="5"/>
      <c r="D23" s="19"/>
      <c r="E23" s="8" t="s">
        <v>316</v>
      </c>
      <c r="F23" s="21"/>
    </row>
    <row r="24" spans="2:6" x14ac:dyDescent="0.25">
      <c r="B24" s="5"/>
      <c r="C24" s="5"/>
      <c r="D24" s="39" t="s">
        <v>317</v>
      </c>
      <c r="E24" s="41"/>
      <c r="F24" s="22">
        <f>Hoja70!E24</f>
        <v>0</v>
      </c>
    </row>
    <row r="25" spans="2:6" x14ac:dyDescent="0.25">
      <c r="B25" s="5"/>
      <c r="C25" s="5"/>
      <c r="D25" s="18"/>
      <c r="E25" s="8" t="s">
        <v>318</v>
      </c>
      <c r="F25" s="21"/>
    </row>
    <row r="26" spans="2:6" x14ac:dyDescent="0.25">
      <c r="B26" s="5"/>
      <c r="C26" s="5"/>
      <c r="D26" s="18"/>
      <c r="E26" s="7" t="s">
        <v>319</v>
      </c>
      <c r="F26" s="22"/>
    </row>
    <row r="27" spans="2:6" x14ac:dyDescent="0.25">
      <c r="B27" s="5"/>
      <c r="C27" s="5"/>
      <c r="D27" s="18"/>
      <c r="E27" s="8" t="s">
        <v>320</v>
      </c>
      <c r="F27" s="21"/>
    </row>
    <row r="28" spans="2:6" x14ac:dyDescent="0.25">
      <c r="B28" s="5"/>
      <c r="C28" s="5"/>
      <c r="D28" s="19"/>
      <c r="E28" s="7" t="s">
        <v>321</v>
      </c>
      <c r="F28" s="22"/>
    </row>
    <row r="29" spans="2:6" x14ac:dyDescent="0.25">
      <c r="B29" s="5"/>
      <c r="C29" s="5"/>
      <c r="D29" s="33" t="s">
        <v>322</v>
      </c>
      <c r="E29" s="34"/>
      <c r="F29" s="21">
        <f>Hoja70!E25</f>
        <v>0</v>
      </c>
    </row>
    <row r="30" spans="2:6" x14ac:dyDescent="0.25">
      <c r="B30" s="5"/>
      <c r="C30" s="5"/>
      <c r="D30" s="5"/>
      <c r="E30" s="7" t="s">
        <v>323</v>
      </c>
      <c r="F30" s="22"/>
    </row>
    <row r="31" spans="2:6" x14ac:dyDescent="0.25">
      <c r="B31" s="5"/>
      <c r="C31" s="5"/>
      <c r="D31" s="6"/>
      <c r="E31" s="8" t="s">
        <v>324</v>
      </c>
      <c r="F31" s="21"/>
    </row>
    <row r="32" spans="2:6" x14ac:dyDescent="0.25">
      <c r="B32" s="6"/>
      <c r="C32" s="6"/>
      <c r="D32" s="46" t="s">
        <v>325</v>
      </c>
      <c r="E32" s="48"/>
      <c r="F32" s="23"/>
    </row>
  </sheetData>
  <mergeCells count="14">
    <mergeCell ref="D22:E22"/>
    <mergeCell ref="D24:E24"/>
    <mergeCell ref="D29:E29"/>
    <mergeCell ref="D32:E32"/>
    <mergeCell ref="D16:E16"/>
    <mergeCell ref="D17:E17"/>
    <mergeCell ref="D18:E18"/>
    <mergeCell ref="C19:E19"/>
    <mergeCell ref="D20:E20"/>
    <mergeCell ref="B11:E11"/>
    <mergeCell ref="C12:E12"/>
    <mergeCell ref="D13:E13"/>
    <mergeCell ref="D14:E14"/>
    <mergeCell ref="D15:E15"/>
  </mergeCells>
  <hyperlinks>
    <hyperlink ref="B2" location="'Indice'!A1" display="I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99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s="60" customFormat="1" ht="21" x14ac:dyDescent="0.35">
      <c r="B1" s="60" t="s">
        <v>1083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326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ht="27.95" customHeight="1" x14ac:dyDescent="0.25">
      <c r="B11" s="33" t="s">
        <v>327</v>
      </c>
      <c r="C11" s="38"/>
      <c r="D11" s="34"/>
      <c r="E11" s="10"/>
    </row>
    <row r="12" spans="2:5" ht="27.95" customHeight="1" x14ac:dyDescent="0.25">
      <c r="B12" s="5"/>
      <c r="C12" s="42" t="s">
        <v>328</v>
      </c>
      <c r="D12" s="41"/>
      <c r="E12" s="9"/>
    </row>
    <row r="13" spans="2:5" x14ac:dyDescent="0.25">
      <c r="B13" s="5"/>
      <c r="C13" s="43" t="s">
        <v>329</v>
      </c>
      <c r="D13" s="34"/>
      <c r="E13" s="10"/>
    </row>
    <row r="14" spans="2:5" ht="27.95" customHeight="1" x14ac:dyDescent="0.25">
      <c r="B14" s="5"/>
      <c r="C14" s="42" t="s">
        <v>330</v>
      </c>
      <c r="D14" s="41"/>
      <c r="E14" s="9"/>
    </row>
    <row r="15" spans="2:5" ht="27.95" customHeight="1" x14ac:dyDescent="0.25">
      <c r="B15" s="5"/>
      <c r="C15" s="43" t="s">
        <v>331</v>
      </c>
      <c r="D15" s="34"/>
      <c r="E15" s="10"/>
    </row>
    <row r="16" spans="2:5" x14ac:dyDescent="0.25">
      <c r="B16" s="5"/>
      <c r="C16" s="42" t="s">
        <v>332</v>
      </c>
      <c r="D16" s="41"/>
      <c r="E16" s="9"/>
    </row>
    <row r="17" spans="2:5" ht="27.95" customHeight="1" x14ac:dyDescent="0.25">
      <c r="B17" s="5"/>
      <c r="C17" s="43" t="s">
        <v>333</v>
      </c>
      <c r="D17" s="34"/>
      <c r="E17" s="10"/>
    </row>
    <row r="18" spans="2:5" ht="27.95" customHeight="1" x14ac:dyDescent="0.25">
      <c r="B18" s="5"/>
      <c r="C18" s="42" t="s">
        <v>334</v>
      </c>
      <c r="D18" s="41"/>
      <c r="E18" s="9"/>
    </row>
    <row r="19" spans="2:5" ht="27.95" customHeight="1" x14ac:dyDescent="0.25">
      <c r="B19" s="5"/>
      <c r="C19" s="43" t="s">
        <v>335</v>
      </c>
      <c r="D19" s="34"/>
      <c r="E19" s="10"/>
    </row>
    <row r="20" spans="2:5" ht="27.95" customHeight="1" x14ac:dyDescent="0.25">
      <c r="B20" s="5"/>
      <c r="C20" s="42" t="s">
        <v>336</v>
      </c>
      <c r="D20" s="41"/>
      <c r="E20" s="9"/>
    </row>
    <row r="21" spans="2:5" x14ac:dyDescent="0.25">
      <c r="B21" s="5"/>
      <c r="C21" s="43" t="s">
        <v>337</v>
      </c>
      <c r="D21" s="34"/>
      <c r="E21" s="10"/>
    </row>
    <row r="22" spans="2:5" ht="27.95" customHeight="1" x14ac:dyDescent="0.25">
      <c r="B22" s="5"/>
      <c r="C22" s="42" t="s">
        <v>338</v>
      </c>
      <c r="D22" s="41"/>
      <c r="E22" s="9"/>
    </row>
    <row r="23" spans="2:5" x14ac:dyDescent="0.25">
      <c r="B23" s="5"/>
      <c r="C23" s="43" t="s">
        <v>339</v>
      </c>
      <c r="D23" s="34"/>
      <c r="E23" s="10"/>
    </row>
    <row r="24" spans="2:5" x14ac:dyDescent="0.25">
      <c r="B24" s="5"/>
      <c r="C24" s="42" t="s">
        <v>340</v>
      </c>
      <c r="D24" s="41"/>
      <c r="E24" s="9"/>
    </row>
    <row r="25" spans="2:5" x14ac:dyDescent="0.25">
      <c r="B25" s="5"/>
      <c r="C25" s="43" t="s">
        <v>341</v>
      </c>
      <c r="D25" s="34"/>
      <c r="E25" s="10"/>
    </row>
    <row r="26" spans="2:5" x14ac:dyDescent="0.25">
      <c r="B26" s="5"/>
      <c r="C26" s="42" t="s">
        <v>342</v>
      </c>
      <c r="D26" s="41"/>
      <c r="E26" s="9"/>
    </row>
    <row r="27" spans="2:5" x14ac:dyDescent="0.25">
      <c r="B27" s="5"/>
      <c r="C27" s="43" t="s">
        <v>343</v>
      </c>
      <c r="D27" s="34"/>
      <c r="E27" s="10"/>
    </row>
    <row r="28" spans="2:5" ht="27.95" customHeight="1" x14ac:dyDescent="0.25">
      <c r="B28" s="5"/>
      <c r="C28" s="42" t="s">
        <v>344</v>
      </c>
      <c r="D28" s="41"/>
      <c r="E28" s="9"/>
    </row>
    <row r="29" spans="2:5" ht="27.95" customHeight="1" x14ac:dyDescent="0.25">
      <c r="B29" s="5"/>
      <c r="C29" s="33" t="s">
        <v>345</v>
      </c>
      <c r="D29" s="34"/>
      <c r="E29" s="10"/>
    </row>
    <row r="30" spans="2:5" ht="25.5" x14ac:dyDescent="0.25">
      <c r="B30" s="5"/>
      <c r="C30" s="5"/>
      <c r="D30" s="7" t="s">
        <v>346</v>
      </c>
      <c r="E30" s="9"/>
    </row>
    <row r="31" spans="2:5" ht="25.5" x14ac:dyDescent="0.25">
      <c r="B31" s="5"/>
      <c r="C31" s="6"/>
      <c r="D31" s="8" t="s">
        <v>347</v>
      </c>
      <c r="E31" s="10"/>
    </row>
    <row r="32" spans="2:5" ht="27.95" customHeight="1" x14ac:dyDescent="0.25">
      <c r="B32" s="5"/>
      <c r="C32" s="42" t="s">
        <v>348</v>
      </c>
      <c r="D32" s="41"/>
      <c r="E32" s="9"/>
    </row>
    <row r="33" spans="2:5" x14ac:dyDescent="0.25">
      <c r="B33" s="5"/>
      <c r="C33" s="43" t="s">
        <v>349</v>
      </c>
      <c r="D33" s="34"/>
      <c r="E33" s="10"/>
    </row>
    <row r="34" spans="2:5" ht="27.95" customHeight="1" x14ac:dyDescent="0.25">
      <c r="B34" s="5"/>
      <c r="C34" s="42" t="s">
        <v>350</v>
      </c>
      <c r="D34" s="41"/>
      <c r="E34" s="9"/>
    </row>
    <row r="35" spans="2:5" x14ac:dyDescent="0.25">
      <c r="B35" s="5"/>
      <c r="C35" s="43" t="s">
        <v>351</v>
      </c>
      <c r="D35" s="34"/>
      <c r="E35" s="10"/>
    </row>
    <row r="36" spans="2:5" x14ac:dyDescent="0.25">
      <c r="B36" s="5"/>
      <c r="C36" s="42" t="s">
        <v>352</v>
      </c>
      <c r="D36" s="41"/>
      <c r="E36" s="9"/>
    </row>
    <row r="37" spans="2:5" x14ac:dyDescent="0.25">
      <c r="B37" s="5"/>
      <c r="C37" s="43" t="s">
        <v>353</v>
      </c>
      <c r="D37" s="34"/>
      <c r="E37" s="10"/>
    </row>
    <row r="38" spans="2:5" ht="27.95" customHeight="1" x14ac:dyDescent="0.25">
      <c r="B38" s="5"/>
      <c r="C38" s="42" t="s">
        <v>354</v>
      </c>
      <c r="D38" s="41"/>
      <c r="E38" s="9"/>
    </row>
    <row r="39" spans="2:5" x14ac:dyDescent="0.25">
      <c r="B39" s="5"/>
      <c r="C39" s="43" t="s">
        <v>355</v>
      </c>
      <c r="D39" s="34"/>
      <c r="E39" s="10"/>
    </row>
    <row r="40" spans="2:5" ht="27.95" customHeight="1" x14ac:dyDescent="0.25">
      <c r="B40" s="5"/>
      <c r="C40" s="42" t="s">
        <v>356</v>
      </c>
      <c r="D40" s="41"/>
      <c r="E40" s="9"/>
    </row>
    <row r="41" spans="2:5" ht="27.95" customHeight="1" x14ac:dyDescent="0.25">
      <c r="B41" s="5"/>
      <c r="C41" s="43" t="s">
        <v>357</v>
      </c>
      <c r="D41" s="34"/>
      <c r="E41" s="10"/>
    </row>
    <row r="42" spans="2:5" ht="27.95" customHeight="1" x14ac:dyDescent="0.25">
      <c r="B42" s="5"/>
      <c r="C42" s="42" t="s">
        <v>358</v>
      </c>
      <c r="D42" s="41"/>
      <c r="E42" s="9"/>
    </row>
    <row r="43" spans="2:5" ht="27.95" customHeight="1" x14ac:dyDescent="0.25">
      <c r="B43" s="5"/>
      <c r="C43" s="43" t="s">
        <v>359</v>
      </c>
      <c r="D43" s="34"/>
      <c r="E43" s="10"/>
    </row>
    <row r="44" spans="2:5" ht="27.95" customHeight="1" x14ac:dyDescent="0.25">
      <c r="B44" s="5"/>
      <c r="C44" s="42" t="s">
        <v>360</v>
      </c>
      <c r="D44" s="41"/>
      <c r="E44" s="9"/>
    </row>
    <row r="45" spans="2:5" ht="27.95" customHeight="1" x14ac:dyDescent="0.25">
      <c r="B45" s="5"/>
      <c r="C45" s="43" t="s">
        <v>361</v>
      </c>
      <c r="D45" s="34"/>
      <c r="E45" s="10"/>
    </row>
    <row r="46" spans="2:5" ht="27.95" customHeight="1" x14ac:dyDescent="0.25">
      <c r="B46" s="5"/>
      <c r="C46" s="42" t="s">
        <v>362</v>
      </c>
      <c r="D46" s="41"/>
      <c r="E46" s="9"/>
    </row>
    <row r="47" spans="2:5" ht="27.95" customHeight="1" x14ac:dyDescent="0.25">
      <c r="B47" s="5"/>
      <c r="C47" s="43" t="s">
        <v>9</v>
      </c>
      <c r="D47" s="34"/>
      <c r="E47" s="10"/>
    </row>
    <row r="48" spans="2:5" x14ac:dyDescent="0.25">
      <c r="B48" s="5"/>
      <c r="C48" s="42" t="s">
        <v>363</v>
      </c>
      <c r="D48" s="41"/>
      <c r="E48" s="9"/>
    </row>
    <row r="49" spans="2:5" x14ac:dyDescent="0.25">
      <c r="B49" s="5"/>
      <c r="C49" s="33" t="s">
        <v>364</v>
      </c>
      <c r="D49" s="34"/>
      <c r="E49" s="10"/>
    </row>
    <row r="50" spans="2:5" ht="25.5" x14ac:dyDescent="0.25">
      <c r="B50" s="5"/>
      <c r="C50" s="5"/>
      <c r="D50" s="7" t="s">
        <v>365</v>
      </c>
      <c r="E50" s="9"/>
    </row>
    <row r="51" spans="2:5" ht="38.25" x14ac:dyDescent="0.25">
      <c r="B51" s="5"/>
      <c r="C51" s="5"/>
      <c r="D51" s="8" t="s">
        <v>366</v>
      </c>
      <c r="E51" s="10"/>
    </row>
    <row r="52" spans="2:5" ht="25.5" x14ac:dyDescent="0.25">
      <c r="B52" s="5"/>
      <c r="C52" s="5"/>
      <c r="D52" s="7" t="s">
        <v>367</v>
      </c>
      <c r="E52" s="9"/>
    </row>
    <row r="53" spans="2:5" ht="25.5" x14ac:dyDescent="0.25">
      <c r="B53" s="5"/>
      <c r="C53" s="5"/>
      <c r="D53" s="8" t="s">
        <v>368</v>
      </c>
      <c r="E53" s="10"/>
    </row>
    <row r="54" spans="2:5" ht="25.5" x14ac:dyDescent="0.25">
      <c r="B54" s="5"/>
      <c r="C54" s="6"/>
      <c r="D54" s="7" t="s">
        <v>369</v>
      </c>
      <c r="E54" s="9"/>
    </row>
    <row r="55" spans="2:5" ht="27.95" customHeight="1" x14ac:dyDescent="0.25">
      <c r="B55" s="5"/>
      <c r="C55" s="43" t="s">
        <v>370</v>
      </c>
      <c r="D55" s="34"/>
      <c r="E55" s="10"/>
    </row>
    <row r="56" spans="2:5" x14ac:dyDescent="0.25">
      <c r="B56" s="5"/>
      <c r="C56" s="42" t="s">
        <v>371</v>
      </c>
      <c r="D56" s="41"/>
      <c r="E56" s="9"/>
    </row>
    <row r="57" spans="2:5" x14ac:dyDescent="0.25">
      <c r="B57" s="5"/>
      <c r="C57" s="43" t="s">
        <v>372</v>
      </c>
      <c r="D57" s="34"/>
      <c r="E57" s="10"/>
    </row>
    <row r="58" spans="2:5" ht="27.95" customHeight="1" x14ac:dyDescent="0.25">
      <c r="B58" s="5"/>
      <c r="C58" s="42" t="s">
        <v>373</v>
      </c>
      <c r="D58" s="41"/>
      <c r="E58" s="9"/>
    </row>
    <row r="59" spans="2:5" x14ac:dyDescent="0.25">
      <c r="B59" s="5"/>
      <c r="C59" s="43" t="s">
        <v>374</v>
      </c>
      <c r="D59" s="34"/>
      <c r="E59" s="10"/>
    </row>
    <row r="60" spans="2:5" x14ac:dyDescent="0.25">
      <c r="B60" s="5"/>
      <c r="C60" s="42" t="s">
        <v>375</v>
      </c>
      <c r="D60" s="41"/>
      <c r="E60" s="9"/>
    </row>
    <row r="61" spans="2:5" x14ac:dyDescent="0.25">
      <c r="B61" s="5"/>
      <c r="C61" s="43" t="s">
        <v>376</v>
      </c>
      <c r="D61" s="34"/>
      <c r="E61" s="10"/>
    </row>
    <row r="62" spans="2:5" ht="27.95" customHeight="1" x14ac:dyDescent="0.25">
      <c r="B62" s="5"/>
      <c r="C62" s="42" t="s">
        <v>377</v>
      </c>
      <c r="D62" s="41"/>
      <c r="E62" s="9"/>
    </row>
    <row r="63" spans="2:5" x14ac:dyDescent="0.25">
      <c r="B63" s="5"/>
      <c r="C63" s="43" t="s">
        <v>378</v>
      </c>
      <c r="D63" s="34"/>
      <c r="E63" s="10"/>
    </row>
    <row r="64" spans="2:5" ht="27.95" customHeight="1" x14ac:dyDescent="0.25">
      <c r="B64" s="5"/>
      <c r="C64" s="42" t="s">
        <v>379</v>
      </c>
      <c r="D64" s="41"/>
      <c r="E64" s="9"/>
    </row>
    <row r="65" spans="2:5" x14ac:dyDescent="0.25">
      <c r="B65" s="5"/>
      <c r="C65" s="43" t="s">
        <v>380</v>
      </c>
      <c r="D65" s="34"/>
      <c r="E65" s="10"/>
    </row>
    <row r="66" spans="2:5" ht="27.95" customHeight="1" x14ac:dyDescent="0.25">
      <c r="B66" s="5"/>
      <c r="C66" s="42" t="s">
        <v>381</v>
      </c>
      <c r="D66" s="41"/>
      <c r="E66" s="9"/>
    </row>
    <row r="67" spans="2:5" ht="27.95" customHeight="1" x14ac:dyDescent="0.25">
      <c r="B67" s="5"/>
      <c r="C67" s="43" t="s">
        <v>382</v>
      </c>
      <c r="D67" s="34"/>
      <c r="E67" s="10"/>
    </row>
    <row r="68" spans="2:5" x14ac:dyDescent="0.25">
      <c r="B68" s="5"/>
      <c r="C68" s="42" t="s">
        <v>383</v>
      </c>
      <c r="D68" s="41"/>
      <c r="E68" s="9"/>
    </row>
    <row r="69" spans="2:5" x14ac:dyDescent="0.25">
      <c r="B69" s="5"/>
      <c r="C69" s="43" t="s">
        <v>384</v>
      </c>
      <c r="D69" s="34"/>
      <c r="E69" s="10"/>
    </row>
    <row r="70" spans="2:5" ht="27.95" customHeight="1" x14ac:dyDescent="0.25">
      <c r="B70" s="5"/>
      <c r="C70" s="42" t="s">
        <v>385</v>
      </c>
      <c r="D70" s="41"/>
      <c r="E70" s="9"/>
    </row>
    <row r="71" spans="2:5" ht="27.95" customHeight="1" x14ac:dyDescent="0.25">
      <c r="B71" s="5"/>
      <c r="C71" s="43" t="s">
        <v>386</v>
      </c>
      <c r="D71" s="34"/>
      <c r="E71" s="10"/>
    </row>
    <row r="72" spans="2:5" ht="27.95" customHeight="1" x14ac:dyDescent="0.25">
      <c r="B72" s="5"/>
      <c r="C72" s="42" t="s">
        <v>387</v>
      </c>
      <c r="D72" s="41"/>
      <c r="E72" s="9"/>
    </row>
    <row r="73" spans="2:5" ht="27.95" customHeight="1" x14ac:dyDescent="0.25">
      <c r="B73" s="5"/>
      <c r="C73" s="43" t="s">
        <v>388</v>
      </c>
      <c r="D73" s="34"/>
      <c r="E73" s="10"/>
    </row>
    <row r="74" spans="2:5" ht="27.95" customHeight="1" x14ac:dyDescent="0.25">
      <c r="B74" s="5"/>
      <c r="C74" s="42" t="s">
        <v>389</v>
      </c>
      <c r="D74" s="41"/>
      <c r="E74" s="9"/>
    </row>
    <row r="75" spans="2:5" x14ac:dyDescent="0.25">
      <c r="B75" s="5"/>
      <c r="C75" s="43" t="s">
        <v>390</v>
      </c>
      <c r="D75" s="34"/>
      <c r="E75" s="10"/>
    </row>
    <row r="76" spans="2:5" x14ac:dyDescent="0.25">
      <c r="B76" s="5"/>
      <c r="C76" s="42" t="s">
        <v>391</v>
      </c>
      <c r="D76" s="41"/>
      <c r="E76" s="9"/>
    </row>
    <row r="77" spans="2:5" x14ac:dyDescent="0.25">
      <c r="B77" s="5"/>
      <c r="C77" s="43" t="s">
        <v>392</v>
      </c>
      <c r="D77" s="34"/>
      <c r="E77" s="10"/>
    </row>
    <row r="78" spans="2:5" x14ac:dyDescent="0.25">
      <c r="B78" s="5"/>
      <c r="C78" s="42" t="s">
        <v>393</v>
      </c>
      <c r="D78" s="41"/>
      <c r="E78" s="9"/>
    </row>
    <row r="79" spans="2:5" x14ac:dyDescent="0.25">
      <c r="B79" s="5"/>
      <c r="C79" s="43" t="s">
        <v>394</v>
      </c>
      <c r="D79" s="34"/>
      <c r="E79" s="10"/>
    </row>
    <row r="80" spans="2:5" x14ac:dyDescent="0.25">
      <c r="B80" s="5"/>
      <c r="C80" s="42" t="s">
        <v>395</v>
      </c>
      <c r="D80" s="41"/>
      <c r="E80" s="9"/>
    </row>
    <row r="81" spans="2:5" ht="27.95" customHeight="1" x14ac:dyDescent="0.25">
      <c r="B81" s="5"/>
      <c r="C81" s="43" t="s">
        <v>396</v>
      </c>
      <c r="D81" s="34"/>
      <c r="E81" s="10"/>
    </row>
    <row r="82" spans="2:5" x14ac:dyDescent="0.25">
      <c r="B82" s="5"/>
      <c r="C82" s="42" t="s">
        <v>397</v>
      </c>
      <c r="D82" s="41"/>
      <c r="E82" s="9"/>
    </row>
    <row r="83" spans="2:5" ht="27.95" customHeight="1" x14ac:dyDescent="0.25">
      <c r="B83" s="5"/>
      <c r="C83" s="43" t="s">
        <v>398</v>
      </c>
      <c r="D83" s="34"/>
      <c r="E83" s="10"/>
    </row>
    <row r="84" spans="2:5" ht="27.95" customHeight="1" x14ac:dyDescent="0.25">
      <c r="B84" s="5"/>
      <c r="C84" s="42" t="s">
        <v>399</v>
      </c>
      <c r="D84" s="41"/>
      <c r="E84" s="9"/>
    </row>
    <row r="85" spans="2:5" x14ac:dyDescent="0.25">
      <c r="B85" s="5"/>
      <c r="C85" s="43" t="s">
        <v>400</v>
      </c>
      <c r="D85" s="34"/>
      <c r="E85" s="10"/>
    </row>
    <row r="86" spans="2:5" ht="27.95" customHeight="1" x14ac:dyDescent="0.25">
      <c r="B86" s="5"/>
      <c r="C86" s="42" t="s">
        <v>401</v>
      </c>
      <c r="D86" s="41"/>
      <c r="E86" s="9"/>
    </row>
    <row r="87" spans="2:5" ht="27.95" customHeight="1" x14ac:dyDescent="0.25">
      <c r="B87" s="5"/>
      <c r="C87" s="43" t="s">
        <v>402</v>
      </c>
      <c r="D87" s="34"/>
      <c r="E87" s="10"/>
    </row>
    <row r="88" spans="2:5" x14ac:dyDescent="0.25">
      <c r="B88" s="5"/>
      <c r="C88" s="39" t="s">
        <v>403</v>
      </c>
      <c r="D88" s="41"/>
      <c r="E88" s="9"/>
    </row>
    <row r="89" spans="2:5" ht="25.5" x14ac:dyDescent="0.25">
      <c r="B89" s="5"/>
      <c r="C89" s="18"/>
      <c r="D89" s="8" t="s">
        <v>404</v>
      </c>
      <c r="E89" s="10"/>
    </row>
    <row r="90" spans="2:5" ht="25.5" x14ac:dyDescent="0.25">
      <c r="B90" s="5"/>
      <c r="C90" s="19"/>
      <c r="D90" s="7" t="s">
        <v>405</v>
      </c>
      <c r="E90" s="9"/>
    </row>
    <row r="91" spans="2:5" ht="27.95" customHeight="1" x14ac:dyDescent="0.25">
      <c r="B91" s="5"/>
      <c r="C91" s="43" t="s">
        <v>406</v>
      </c>
      <c r="D91" s="34"/>
      <c r="E91" s="10"/>
    </row>
    <row r="92" spans="2:5" ht="27.95" customHeight="1" x14ac:dyDescent="0.25">
      <c r="B92" s="5"/>
      <c r="C92" s="42" t="s">
        <v>407</v>
      </c>
      <c r="D92" s="41"/>
      <c r="E92" s="9"/>
    </row>
    <row r="93" spans="2:5" ht="27.95" customHeight="1" x14ac:dyDescent="0.25">
      <c r="B93" s="5"/>
      <c r="C93" s="43" t="s">
        <v>408</v>
      </c>
      <c r="D93" s="34"/>
      <c r="E93" s="10"/>
    </row>
    <row r="94" spans="2:5" ht="27.95" customHeight="1" x14ac:dyDescent="0.25">
      <c r="B94" s="5"/>
      <c r="C94" s="42" t="s">
        <v>409</v>
      </c>
      <c r="D94" s="41"/>
      <c r="E94" s="9"/>
    </row>
    <row r="95" spans="2:5" x14ac:dyDescent="0.25">
      <c r="B95" s="5"/>
      <c r="C95" s="43" t="s">
        <v>410</v>
      </c>
      <c r="D95" s="34"/>
      <c r="E95" s="10"/>
    </row>
    <row r="96" spans="2:5" ht="27.95" customHeight="1" x14ac:dyDescent="0.25">
      <c r="B96" s="5"/>
      <c r="C96" s="42" t="s">
        <v>411</v>
      </c>
      <c r="D96" s="41"/>
      <c r="E96" s="9"/>
    </row>
    <row r="97" spans="2:5" ht="27.95" customHeight="1" x14ac:dyDescent="0.25">
      <c r="B97" s="5"/>
      <c r="C97" s="43" t="s">
        <v>412</v>
      </c>
      <c r="D97" s="34"/>
      <c r="E97" s="10"/>
    </row>
    <row r="98" spans="2:5" ht="27.95" customHeight="1" x14ac:dyDescent="0.25">
      <c r="B98" s="5"/>
      <c r="C98" s="42" t="s">
        <v>413</v>
      </c>
      <c r="D98" s="41"/>
      <c r="E98" s="9"/>
    </row>
    <row r="99" spans="2:5" ht="27.95" customHeight="1" x14ac:dyDescent="0.25">
      <c r="B99" s="6"/>
      <c r="C99" s="43" t="s">
        <v>414</v>
      </c>
      <c r="D99" s="34"/>
      <c r="E99" s="29"/>
    </row>
  </sheetData>
  <mergeCells count="80">
    <mergeCell ref="C95:D95"/>
    <mergeCell ref="C96:D96"/>
    <mergeCell ref="C97:D97"/>
    <mergeCell ref="C98:D98"/>
    <mergeCell ref="C99:D99"/>
    <mergeCell ref="C88:D88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48:D48"/>
    <mergeCell ref="C49:D49"/>
    <mergeCell ref="C55:D55"/>
    <mergeCell ref="C56:D56"/>
    <mergeCell ref="C57:D57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2:D32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B11:D11"/>
    <mergeCell ref="C12:D12"/>
    <mergeCell ref="C13:D13"/>
    <mergeCell ref="C14:D14"/>
    <mergeCell ref="C15:D15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49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s="60" customFormat="1" ht="21" x14ac:dyDescent="0.35">
      <c r="B1" s="60" t="s">
        <v>1083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415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3" t="s">
        <v>411</v>
      </c>
      <c r="C11" s="34"/>
      <c r="D11" s="10"/>
    </row>
    <row r="12" spans="2:4" ht="25.5" x14ac:dyDescent="0.25">
      <c r="B12" s="5"/>
      <c r="C12" s="7" t="s">
        <v>416</v>
      </c>
      <c r="D12" s="9"/>
    </row>
    <row r="13" spans="2:4" ht="25.5" x14ac:dyDescent="0.25">
      <c r="B13" s="5"/>
      <c r="C13" s="8" t="s">
        <v>417</v>
      </c>
      <c r="D13" s="10"/>
    </row>
    <row r="14" spans="2:4" ht="25.5" x14ac:dyDescent="0.25">
      <c r="B14" s="5"/>
      <c r="C14" s="7" t="s">
        <v>418</v>
      </c>
      <c r="D14" s="9"/>
    </row>
    <row r="15" spans="2:4" ht="25.5" x14ac:dyDescent="0.25">
      <c r="B15" s="5"/>
      <c r="C15" s="8" t="s">
        <v>419</v>
      </c>
      <c r="D15" s="10"/>
    </row>
    <row r="16" spans="2:4" ht="25.5" x14ac:dyDescent="0.25">
      <c r="B16" s="5"/>
      <c r="C16" s="7" t="s">
        <v>420</v>
      </c>
      <c r="D16" s="9"/>
    </row>
    <row r="17" spans="2:4" ht="25.5" x14ac:dyDescent="0.25">
      <c r="B17" s="5"/>
      <c r="C17" s="8" t="s">
        <v>421</v>
      </c>
      <c r="D17" s="10"/>
    </row>
    <row r="18" spans="2:4" ht="25.5" x14ac:dyDescent="0.25">
      <c r="B18" s="5"/>
      <c r="C18" s="7" t="s">
        <v>422</v>
      </c>
      <c r="D18" s="9"/>
    </row>
    <row r="19" spans="2:4" ht="25.5" x14ac:dyDescent="0.25">
      <c r="B19" s="5"/>
      <c r="C19" s="8" t="s">
        <v>423</v>
      </c>
      <c r="D19" s="10"/>
    </row>
    <row r="20" spans="2:4" ht="25.5" x14ac:dyDescent="0.25">
      <c r="B20" s="5"/>
      <c r="C20" s="7" t="s">
        <v>424</v>
      </c>
      <c r="D20" s="9"/>
    </row>
    <row r="21" spans="2:4" ht="25.5" x14ac:dyDescent="0.25">
      <c r="B21" s="5"/>
      <c r="C21" s="8" t="s">
        <v>425</v>
      </c>
      <c r="D21" s="10"/>
    </row>
    <row r="22" spans="2:4" ht="25.5" x14ac:dyDescent="0.25">
      <c r="B22" s="5"/>
      <c r="C22" s="7" t="s">
        <v>426</v>
      </c>
      <c r="D22" s="9"/>
    </row>
    <row r="23" spans="2:4" ht="25.5" x14ac:dyDescent="0.25">
      <c r="B23" s="5"/>
      <c r="C23" s="8" t="s">
        <v>427</v>
      </c>
      <c r="D23" s="10"/>
    </row>
    <row r="24" spans="2:4" ht="25.5" x14ac:dyDescent="0.25">
      <c r="B24" s="5"/>
      <c r="C24" s="7" t="s">
        <v>428</v>
      </c>
      <c r="D24" s="9"/>
    </row>
    <row r="25" spans="2:4" ht="25.5" x14ac:dyDescent="0.25">
      <c r="B25" s="5"/>
      <c r="C25" s="8" t="s">
        <v>429</v>
      </c>
      <c r="D25" s="10"/>
    </row>
    <row r="26" spans="2:4" ht="25.5" x14ac:dyDescent="0.25">
      <c r="B26" s="5"/>
      <c r="C26" s="7" t="s">
        <v>430</v>
      </c>
      <c r="D26" s="9"/>
    </row>
    <row r="27" spans="2:4" ht="25.5" x14ac:dyDescent="0.25">
      <c r="B27" s="5"/>
      <c r="C27" s="8" t="s">
        <v>431</v>
      </c>
      <c r="D27" s="10"/>
    </row>
    <row r="28" spans="2:4" ht="25.5" x14ac:dyDescent="0.25">
      <c r="B28" s="5"/>
      <c r="C28" s="7" t="s">
        <v>432</v>
      </c>
      <c r="D28" s="9"/>
    </row>
    <row r="29" spans="2:4" ht="25.5" x14ac:dyDescent="0.25">
      <c r="B29" s="5"/>
      <c r="C29" s="8" t="s">
        <v>433</v>
      </c>
      <c r="D29" s="10"/>
    </row>
    <row r="30" spans="2:4" ht="25.5" x14ac:dyDescent="0.25">
      <c r="B30" s="5"/>
      <c r="C30" s="7" t="s">
        <v>434</v>
      </c>
      <c r="D30" s="9"/>
    </row>
    <row r="31" spans="2:4" ht="25.5" x14ac:dyDescent="0.25">
      <c r="B31" s="5"/>
      <c r="C31" s="8" t="s">
        <v>435</v>
      </c>
      <c r="D31" s="10"/>
    </row>
    <row r="32" spans="2:4" ht="25.5" x14ac:dyDescent="0.25">
      <c r="B32" s="5"/>
      <c r="C32" s="7" t="s">
        <v>436</v>
      </c>
      <c r="D32" s="9"/>
    </row>
    <row r="33" spans="2:4" ht="25.5" x14ac:dyDescent="0.25">
      <c r="B33" s="5"/>
      <c r="C33" s="8" t="s">
        <v>437</v>
      </c>
      <c r="D33" s="10"/>
    </row>
    <row r="34" spans="2:4" ht="25.5" x14ac:dyDescent="0.25">
      <c r="B34" s="5"/>
      <c r="C34" s="7" t="s">
        <v>438</v>
      </c>
      <c r="D34" s="9"/>
    </row>
    <row r="35" spans="2:4" ht="25.5" x14ac:dyDescent="0.25">
      <c r="B35" s="5"/>
      <c r="C35" s="8" t="s">
        <v>439</v>
      </c>
      <c r="D35" s="10"/>
    </row>
    <row r="36" spans="2:4" ht="25.5" x14ac:dyDescent="0.25">
      <c r="B36" s="5"/>
      <c r="C36" s="7" t="s">
        <v>440</v>
      </c>
      <c r="D36" s="9"/>
    </row>
    <row r="37" spans="2:4" ht="25.5" x14ac:dyDescent="0.25">
      <c r="B37" s="5"/>
      <c r="C37" s="8" t="s">
        <v>441</v>
      </c>
      <c r="D37" s="10"/>
    </row>
    <row r="38" spans="2:4" ht="25.5" x14ac:dyDescent="0.25">
      <c r="B38" s="5"/>
      <c r="C38" s="7" t="s">
        <v>442</v>
      </c>
      <c r="D38" s="9"/>
    </row>
    <row r="39" spans="2:4" ht="25.5" x14ac:dyDescent="0.25">
      <c r="B39" s="5"/>
      <c r="C39" s="8" t="s">
        <v>443</v>
      </c>
      <c r="D39" s="10"/>
    </row>
    <row r="40" spans="2:4" ht="25.5" x14ac:dyDescent="0.25">
      <c r="B40" s="5"/>
      <c r="C40" s="7" t="s">
        <v>444</v>
      </c>
      <c r="D40" s="9"/>
    </row>
    <row r="41" spans="2:4" ht="25.5" x14ac:dyDescent="0.25">
      <c r="B41" s="5"/>
      <c r="C41" s="8" t="s">
        <v>445</v>
      </c>
      <c r="D41" s="10"/>
    </row>
    <row r="42" spans="2:4" ht="25.5" x14ac:dyDescent="0.25">
      <c r="B42" s="5"/>
      <c r="C42" s="7" t="s">
        <v>446</v>
      </c>
      <c r="D42" s="9"/>
    </row>
    <row r="43" spans="2:4" ht="25.5" x14ac:dyDescent="0.25">
      <c r="B43" s="5"/>
      <c r="C43" s="8" t="s">
        <v>447</v>
      </c>
      <c r="D43" s="10"/>
    </row>
    <row r="44" spans="2:4" ht="25.5" x14ac:dyDescent="0.25">
      <c r="B44" s="5"/>
      <c r="C44" s="7" t="s">
        <v>448</v>
      </c>
      <c r="D44" s="9"/>
    </row>
    <row r="45" spans="2:4" ht="25.5" x14ac:dyDescent="0.25">
      <c r="B45" s="5"/>
      <c r="C45" s="8" t="s">
        <v>449</v>
      </c>
      <c r="D45" s="10"/>
    </row>
    <row r="46" spans="2:4" ht="25.5" x14ac:dyDescent="0.25">
      <c r="B46" s="5"/>
      <c r="C46" s="7" t="s">
        <v>450</v>
      </c>
      <c r="D46" s="9"/>
    </row>
    <row r="47" spans="2:4" ht="25.5" x14ac:dyDescent="0.25">
      <c r="B47" s="5"/>
      <c r="C47" s="8" t="s">
        <v>451</v>
      </c>
      <c r="D47" s="10"/>
    </row>
    <row r="48" spans="2:4" ht="25.5" x14ac:dyDescent="0.25">
      <c r="B48" s="5"/>
      <c r="C48" s="7" t="s">
        <v>452</v>
      </c>
      <c r="D48" s="9"/>
    </row>
    <row r="49" spans="2:4" ht="25.5" x14ac:dyDescent="0.25">
      <c r="B49" s="6"/>
      <c r="C49" s="8" t="s">
        <v>453</v>
      </c>
      <c r="D49" s="29"/>
    </row>
  </sheetData>
  <mergeCells count="1">
    <mergeCell ref="B11:C11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6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s="60" customFormat="1" ht="21" x14ac:dyDescent="0.35">
      <c r="B1" s="60" t="s">
        <v>1083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454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ht="27.95" customHeight="1" x14ac:dyDescent="0.25">
      <c r="B11" s="33" t="s">
        <v>327</v>
      </c>
      <c r="C11" s="38"/>
      <c r="D11" s="34"/>
      <c r="E11" s="10"/>
    </row>
    <row r="12" spans="2:5" x14ac:dyDescent="0.25">
      <c r="B12" s="5"/>
      <c r="C12" s="42" t="s">
        <v>455</v>
      </c>
      <c r="D12" s="41"/>
      <c r="E12" s="9"/>
    </row>
    <row r="13" spans="2:5" x14ac:dyDescent="0.25">
      <c r="B13" s="5"/>
      <c r="C13" s="43" t="s">
        <v>456</v>
      </c>
      <c r="D13" s="34"/>
      <c r="E13" s="10"/>
    </row>
    <row r="14" spans="2:5" x14ac:dyDescent="0.25">
      <c r="B14" s="5"/>
      <c r="C14" s="42" t="s">
        <v>457</v>
      </c>
      <c r="D14" s="41"/>
      <c r="E14" s="9"/>
    </row>
    <row r="15" spans="2:5" x14ac:dyDescent="0.25">
      <c r="B15" s="5"/>
      <c r="C15" s="43" t="s">
        <v>458</v>
      </c>
      <c r="D15" s="34"/>
      <c r="E15" s="10"/>
    </row>
    <row r="16" spans="2:5" ht="42" customHeight="1" x14ac:dyDescent="0.25">
      <c r="B16" s="5"/>
      <c r="C16" s="42" t="s">
        <v>459</v>
      </c>
      <c r="D16" s="41"/>
      <c r="E16" s="9"/>
    </row>
    <row r="17" spans="2:5" ht="27.95" customHeight="1" x14ac:dyDescent="0.25">
      <c r="B17" s="5"/>
      <c r="C17" s="43" t="s">
        <v>460</v>
      </c>
      <c r="D17" s="34"/>
      <c r="E17" s="10"/>
    </row>
    <row r="18" spans="2:5" ht="27.95" customHeight="1" x14ac:dyDescent="0.25">
      <c r="B18" s="5"/>
      <c r="C18" s="42" t="s">
        <v>461</v>
      </c>
      <c r="D18" s="41"/>
      <c r="E18" s="9"/>
    </row>
    <row r="19" spans="2:5" ht="27.95" customHeight="1" x14ac:dyDescent="0.25">
      <c r="B19" s="5"/>
      <c r="C19" s="33" t="s">
        <v>462</v>
      </c>
      <c r="D19" s="34"/>
      <c r="E19" s="11"/>
    </row>
    <row r="20" spans="2:5" ht="38.25" x14ac:dyDescent="0.25">
      <c r="B20" s="5"/>
      <c r="C20" s="5"/>
      <c r="D20" s="7" t="s">
        <v>463</v>
      </c>
      <c r="E20" s="9"/>
    </row>
    <row r="21" spans="2:5" ht="25.5" x14ac:dyDescent="0.25">
      <c r="B21" s="5"/>
      <c r="C21" s="5"/>
      <c r="D21" s="8" t="s">
        <v>464</v>
      </c>
      <c r="E21" s="10"/>
    </row>
    <row r="22" spans="2:5" ht="38.25" x14ac:dyDescent="0.25">
      <c r="B22" s="5"/>
      <c r="C22" s="6"/>
      <c r="D22" s="7" t="s">
        <v>465</v>
      </c>
      <c r="E22" s="9"/>
    </row>
    <row r="23" spans="2:5" ht="27.95" customHeight="1" x14ac:dyDescent="0.25">
      <c r="B23" s="5"/>
      <c r="C23" s="33" t="s">
        <v>411</v>
      </c>
      <c r="D23" s="34"/>
      <c r="E23" s="10"/>
    </row>
    <row r="24" spans="2:5" ht="25.5" x14ac:dyDescent="0.25">
      <c r="B24" s="5"/>
      <c r="C24" s="5"/>
      <c r="D24" s="7" t="s">
        <v>466</v>
      </c>
      <c r="E24" s="9"/>
    </row>
    <row r="25" spans="2:5" ht="25.5" x14ac:dyDescent="0.25">
      <c r="B25" s="5"/>
      <c r="C25" s="5"/>
      <c r="D25" s="8" t="s">
        <v>446</v>
      </c>
      <c r="E25" s="10"/>
    </row>
    <row r="26" spans="2:5" ht="63.75" x14ac:dyDescent="0.25">
      <c r="B26" s="6"/>
      <c r="C26" s="6"/>
      <c r="D26" s="7" t="s">
        <v>467</v>
      </c>
      <c r="E26" s="30"/>
    </row>
  </sheetData>
  <mergeCells count="10">
    <mergeCell ref="C16:D16"/>
    <mergeCell ref="C17:D17"/>
    <mergeCell ref="C18:D18"/>
    <mergeCell ref="C19:D19"/>
    <mergeCell ref="C23:D23"/>
    <mergeCell ref="B11:D11"/>
    <mergeCell ref="C12:D12"/>
    <mergeCell ref="C13:D13"/>
    <mergeCell ref="C14:D14"/>
    <mergeCell ref="C15:D15"/>
  </mergeCells>
  <dataValidations count="1">
    <dataValidation type="list" allowBlank="1" showErrorMessage="1" sqref="E21" xr:uid="{00000000-0002-0000-0C00-000000000000}">
      <formula1>sspdtipos_TipoSiNo</formula1>
    </dataValidation>
  </dataValidation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12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50" customWidth="1"/>
    <col min="3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470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C10" s="35" t="s">
        <v>471</v>
      </c>
      <c r="D10" s="36"/>
      <c r="E10" s="36"/>
      <c r="F10" s="36"/>
      <c r="G10" s="36"/>
      <c r="H10" s="37"/>
    </row>
    <row r="11" spans="2:8" ht="76.5" x14ac:dyDescent="0.25">
      <c r="C11" s="15" t="s">
        <v>472</v>
      </c>
      <c r="D11" s="4" t="s">
        <v>473</v>
      </c>
      <c r="E11" s="15" t="s">
        <v>474</v>
      </c>
      <c r="F11" s="4" t="s">
        <v>475</v>
      </c>
      <c r="G11" s="15" t="s">
        <v>476</v>
      </c>
      <c r="H11" s="4" t="s">
        <v>477</v>
      </c>
    </row>
    <row r="12" spans="2:8" x14ac:dyDescent="0.25">
      <c r="B12" s="8" t="s">
        <v>478</v>
      </c>
      <c r="C12" s="31"/>
      <c r="D12" s="31"/>
      <c r="E12" s="31"/>
      <c r="F12" s="31"/>
      <c r="G12" s="31"/>
      <c r="H12" s="31"/>
    </row>
  </sheetData>
  <mergeCells count="1">
    <mergeCell ref="C10:H10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U36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1" width="15" customWidth="1"/>
  </cols>
  <sheetData>
    <row r="1" spans="2:21" s="60" customFormat="1" ht="21" x14ac:dyDescent="0.35">
      <c r="B1" s="60" t="s">
        <v>1083</v>
      </c>
    </row>
    <row r="2" spans="2:21" x14ac:dyDescent="0.25">
      <c r="B2" s="2" t="s">
        <v>1</v>
      </c>
    </row>
    <row r="3" spans="2:21" x14ac:dyDescent="0.25">
      <c r="B3" s="1"/>
    </row>
    <row r="4" spans="2:21" x14ac:dyDescent="0.25">
      <c r="B4" s="1"/>
    </row>
    <row r="5" spans="2:21" x14ac:dyDescent="0.25">
      <c r="B5" s="1" t="s">
        <v>3</v>
      </c>
      <c r="C5" t="s">
        <v>479</v>
      </c>
    </row>
    <row r="6" spans="2:21" x14ac:dyDescent="0.25">
      <c r="B6" s="1" t="s">
        <v>4</v>
      </c>
      <c r="C6" t="s">
        <v>5</v>
      </c>
    </row>
    <row r="7" spans="2:21" x14ac:dyDescent="0.25">
      <c r="B7" s="1" t="s">
        <v>6</v>
      </c>
      <c r="C7" t="s">
        <v>5</v>
      </c>
    </row>
    <row r="8" spans="2:21" x14ac:dyDescent="0.25">
      <c r="B8" s="1" t="s">
        <v>7</v>
      </c>
      <c r="C8" t="s">
        <v>8</v>
      </c>
    </row>
    <row r="10" spans="2:21" x14ac:dyDescent="0.25">
      <c r="F10" s="35" t="s">
        <v>480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</row>
    <row r="11" spans="2:21" x14ac:dyDescent="0.25">
      <c r="F11" s="54" t="s">
        <v>481</v>
      </c>
      <c r="G11" s="55"/>
      <c r="H11" s="56"/>
      <c r="I11" s="52" t="s">
        <v>484</v>
      </c>
      <c r="J11" s="50" t="s">
        <v>485</v>
      </c>
      <c r="K11" s="52" t="s">
        <v>486</v>
      </c>
      <c r="L11" s="50" t="s">
        <v>487</v>
      </c>
      <c r="M11" s="52" t="s">
        <v>488</v>
      </c>
      <c r="N11" s="54" t="s">
        <v>489</v>
      </c>
      <c r="O11" s="55"/>
      <c r="P11" s="55"/>
      <c r="Q11" s="55"/>
      <c r="R11" s="55"/>
      <c r="S11" s="56"/>
      <c r="T11" s="50" t="s">
        <v>495</v>
      </c>
      <c r="U11" s="28"/>
    </row>
    <row r="12" spans="2:21" ht="27.95" customHeight="1" x14ac:dyDescent="0.25">
      <c r="F12" s="4" t="s">
        <v>482</v>
      </c>
      <c r="G12" s="15" t="s">
        <v>483</v>
      </c>
      <c r="H12" s="27"/>
      <c r="I12" s="53"/>
      <c r="J12" s="51"/>
      <c r="K12" s="53"/>
      <c r="L12" s="51"/>
      <c r="M12" s="53"/>
      <c r="N12" s="4" t="s">
        <v>490</v>
      </c>
      <c r="O12" s="15" t="s">
        <v>491</v>
      </c>
      <c r="P12" s="4" t="s">
        <v>492</v>
      </c>
      <c r="Q12" s="15" t="s">
        <v>493</v>
      </c>
      <c r="R12" s="4" t="s">
        <v>494</v>
      </c>
      <c r="S12" s="27"/>
      <c r="T12" s="51"/>
      <c r="U12" s="17"/>
    </row>
    <row r="13" spans="2:21" x14ac:dyDescent="0.25">
      <c r="B13" s="33" t="s">
        <v>496</v>
      </c>
      <c r="C13" s="38"/>
      <c r="D13" s="38"/>
      <c r="E13" s="3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25">
      <c r="B14" s="5"/>
      <c r="C14" s="42" t="s">
        <v>497</v>
      </c>
      <c r="D14" s="40"/>
      <c r="E14" s="4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2:21" ht="27.95" customHeight="1" x14ac:dyDescent="0.25">
      <c r="B15" s="5"/>
      <c r="C15" s="43" t="s">
        <v>498</v>
      </c>
      <c r="D15" s="38"/>
      <c r="E15" s="3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27.95" customHeight="1" x14ac:dyDescent="0.25">
      <c r="B16" s="5"/>
      <c r="C16" s="42" t="s">
        <v>499</v>
      </c>
      <c r="D16" s="40"/>
      <c r="E16" s="4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2:21" x14ac:dyDescent="0.25">
      <c r="B17" s="5"/>
      <c r="C17" s="33" t="s">
        <v>500</v>
      </c>
      <c r="D17" s="38"/>
      <c r="E17" s="34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2:21" x14ac:dyDescent="0.25">
      <c r="B18" s="5"/>
      <c r="C18" s="5"/>
      <c r="D18" s="42" t="s">
        <v>501</v>
      </c>
      <c r="E18" s="4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>
        <f>Hoja65!O140</f>
        <v>0</v>
      </c>
    </row>
    <row r="19" spans="2:21" x14ac:dyDescent="0.25">
      <c r="B19" s="5"/>
      <c r="C19" s="5"/>
      <c r="D19" s="33" t="s">
        <v>502</v>
      </c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2:21" x14ac:dyDescent="0.25">
      <c r="B20" s="5"/>
      <c r="C20" s="5"/>
      <c r="D20" s="5"/>
      <c r="E20" s="7" t="s">
        <v>503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2:21" x14ac:dyDescent="0.25">
      <c r="B21" s="5"/>
      <c r="C21" s="5"/>
      <c r="D21" s="5"/>
      <c r="E21" s="8" t="s">
        <v>504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2:21" x14ac:dyDescent="0.25">
      <c r="B22" s="5"/>
      <c r="C22" s="5"/>
      <c r="D22" s="5"/>
      <c r="E22" s="7" t="s">
        <v>505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2:21" x14ac:dyDescent="0.25">
      <c r="B23" s="5"/>
      <c r="C23" s="5"/>
      <c r="D23" s="5"/>
      <c r="E23" s="8" t="s">
        <v>506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2:21" x14ac:dyDescent="0.25">
      <c r="B24" s="5"/>
      <c r="C24" s="5"/>
      <c r="D24" s="5"/>
      <c r="E24" s="7" t="s">
        <v>507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2:21" x14ac:dyDescent="0.25">
      <c r="B25" s="5"/>
      <c r="C25" s="5"/>
      <c r="D25" s="5"/>
      <c r="E25" s="8" t="s">
        <v>508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2:21" x14ac:dyDescent="0.25">
      <c r="B26" s="5"/>
      <c r="C26" s="5"/>
      <c r="D26" s="5"/>
      <c r="E26" s="7" t="s">
        <v>509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2:21" ht="25.5" x14ac:dyDescent="0.25">
      <c r="B27" s="5"/>
      <c r="C27" s="5"/>
      <c r="D27" s="5"/>
      <c r="E27" s="8" t="s">
        <v>510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2:21" ht="25.5" x14ac:dyDescent="0.25">
      <c r="B28" s="5"/>
      <c r="C28" s="5"/>
      <c r="D28" s="5"/>
      <c r="E28" s="7" t="s">
        <v>511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2:21" x14ac:dyDescent="0.25">
      <c r="B29" s="5"/>
      <c r="C29" s="5"/>
      <c r="D29" s="5"/>
      <c r="E29" s="8" t="s">
        <v>512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2:21" ht="25.5" x14ac:dyDescent="0.25">
      <c r="B30" s="5"/>
      <c r="C30" s="5"/>
      <c r="D30" s="5"/>
      <c r="E30" s="7" t="s">
        <v>513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ht="25.5" x14ac:dyDescent="0.25">
      <c r="B31" s="5"/>
      <c r="C31" s="5"/>
      <c r="D31" s="6"/>
      <c r="E31" s="20" t="s">
        <v>514</v>
      </c>
      <c r="F31" s="21">
        <f t="shared" ref="F31:U31" si="0">F20+F21-SUM(F22:F24)+F25+F26-F27+F28-F29+F30</f>
        <v>0</v>
      </c>
      <c r="G31" s="21">
        <f t="shared" si="0"/>
        <v>0</v>
      </c>
      <c r="H31" s="21">
        <f t="shared" si="0"/>
        <v>0</v>
      </c>
      <c r="I31" s="21">
        <f t="shared" si="0"/>
        <v>0</v>
      </c>
      <c r="J31" s="21">
        <f t="shared" si="0"/>
        <v>0</v>
      </c>
      <c r="K31" s="21">
        <f t="shared" si="0"/>
        <v>0</v>
      </c>
      <c r="L31" s="21">
        <f t="shared" si="0"/>
        <v>0</v>
      </c>
      <c r="M31" s="21">
        <f t="shared" si="0"/>
        <v>0</v>
      </c>
      <c r="N31" s="21">
        <f t="shared" si="0"/>
        <v>0</v>
      </c>
      <c r="O31" s="21">
        <f t="shared" si="0"/>
        <v>0</v>
      </c>
      <c r="P31" s="21">
        <f t="shared" si="0"/>
        <v>0</v>
      </c>
      <c r="Q31" s="21">
        <f t="shared" si="0"/>
        <v>0</v>
      </c>
      <c r="R31" s="21">
        <f t="shared" si="0"/>
        <v>0</v>
      </c>
      <c r="S31" s="21">
        <f t="shared" si="0"/>
        <v>0</v>
      </c>
      <c r="T31" s="21">
        <f t="shared" si="0"/>
        <v>0</v>
      </c>
      <c r="U31" s="21">
        <f t="shared" si="0"/>
        <v>0</v>
      </c>
    </row>
    <row r="32" spans="2:21" x14ac:dyDescent="0.25">
      <c r="B32" s="5"/>
      <c r="C32" s="6"/>
      <c r="D32" s="42" t="s">
        <v>515</v>
      </c>
      <c r="E32" s="4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>
        <f>Hoja65!O27</f>
        <v>0</v>
      </c>
    </row>
    <row r="33" spans="2:21" ht="27.95" customHeight="1" x14ac:dyDescent="0.25">
      <c r="B33" s="5"/>
      <c r="C33" s="43" t="s">
        <v>516</v>
      </c>
      <c r="D33" s="38"/>
      <c r="E33" s="34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2:21" x14ac:dyDescent="0.25">
      <c r="B34" s="5"/>
      <c r="C34" s="42" t="s">
        <v>517</v>
      </c>
      <c r="D34" s="40"/>
      <c r="E34" s="4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2:21" ht="27.95" customHeight="1" x14ac:dyDescent="0.25">
      <c r="B35" s="5"/>
      <c r="C35" s="43" t="s">
        <v>518</v>
      </c>
      <c r="D35" s="38"/>
      <c r="E35" s="3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2:21" ht="69.95" customHeight="1" x14ac:dyDescent="0.25">
      <c r="B36" s="6"/>
      <c r="C36" s="42" t="s">
        <v>519</v>
      </c>
      <c r="D36" s="40"/>
      <c r="E36" s="41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</sheetData>
  <mergeCells count="21">
    <mergeCell ref="C35:E35"/>
    <mergeCell ref="C36:E36"/>
    <mergeCell ref="D18:E18"/>
    <mergeCell ref="D19:E19"/>
    <mergeCell ref="D32:E32"/>
    <mergeCell ref="C33:E33"/>
    <mergeCell ref="C34:E34"/>
    <mergeCell ref="B13:E13"/>
    <mergeCell ref="C14:E14"/>
    <mergeCell ref="C15:E15"/>
    <mergeCell ref="C16:E16"/>
    <mergeCell ref="C17:E17"/>
    <mergeCell ref="F10:U10"/>
    <mergeCell ref="F11:H11"/>
    <mergeCell ref="I11:I12"/>
    <mergeCell ref="J11:J12"/>
    <mergeCell ref="K11:K12"/>
    <mergeCell ref="L11:L12"/>
    <mergeCell ref="M11:M12"/>
    <mergeCell ref="N11:S11"/>
    <mergeCell ref="T11:T12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28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7" width="15" customWidth="1"/>
  </cols>
  <sheetData>
    <row r="1" spans="2:7" s="60" customFormat="1" ht="21" x14ac:dyDescent="0.35">
      <c r="B1" s="60" t="s">
        <v>1083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520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5</v>
      </c>
    </row>
    <row r="10" spans="2:7" x14ac:dyDescent="0.25">
      <c r="G10" s="4" t="s">
        <v>8</v>
      </c>
    </row>
    <row r="11" spans="2:7" x14ac:dyDescent="0.25">
      <c r="B11" s="33" t="s">
        <v>374</v>
      </c>
      <c r="C11" s="38"/>
      <c r="D11" s="38"/>
      <c r="E11" s="38"/>
      <c r="F11" s="34"/>
      <c r="G11" s="10"/>
    </row>
    <row r="12" spans="2:7" x14ac:dyDescent="0.25">
      <c r="B12" s="5"/>
      <c r="C12" s="39" t="s">
        <v>521</v>
      </c>
      <c r="D12" s="40"/>
      <c r="E12" s="40"/>
      <c r="F12" s="41"/>
      <c r="G12" s="9"/>
    </row>
    <row r="13" spans="2:7" x14ac:dyDescent="0.25">
      <c r="B13" s="5"/>
      <c r="C13" s="18"/>
      <c r="D13" s="43" t="s">
        <v>522</v>
      </c>
      <c r="E13" s="38"/>
      <c r="F13" s="34"/>
      <c r="G13" s="10"/>
    </row>
    <row r="14" spans="2:7" x14ac:dyDescent="0.25">
      <c r="B14" s="5"/>
      <c r="C14" s="18"/>
      <c r="D14" s="42" t="s">
        <v>523</v>
      </c>
      <c r="E14" s="40"/>
      <c r="F14" s="41"/>
      <c r="G14" s="9"/>
    </row>
    <row r="15" spans="2:7" ht="27.95" customHeight="1" x14ac:dyDescent="0.25">
      <c r="B15" s="5"/>
      <c r="C15" s="18"/>
      <c r="D15" s="43" t="s">
        <v>524</v>
      </c>
      <c r="E15" s="38"/>
      <c r="F15" s="34"/>
      <c r="G15" s="10"/>
    </row>
    <row r="16" spans="2:7" x14ac:dyDescent="0.25">
      <c r="B16" s="5"/>
      <c r="C16" s="18"/>
      <c r="D16" s="39" t="s">
        <v>525</v>
      </c>
      <c r="E16" s="40"/>
      <c r="F16" s="41"/>
      <c r="G16" s="12"/>
    </row>
    <row r="17" spans="2:7" x14ac:dyDescent="0.25">
      <c r="B17" s="5"/>
      <c r="C17" s="18"/>
      <c r="D17" s="18"/>
      <c r="E17" s="43" t="s">
        <v>526</v>
      </c>
      <c r="F17" s="34"/>
      <c r="G17" s="21">
        <f>Hoja65!O159</f>
        <v>0</v>
      </c>
    </row>
    <row r="18" spans="2:7" x14ac:dyDescent="0.25">
      <c r="B18" s="5"/>
      <c r="C18" s="18"/>
      <c r="D18" s="18"/>
      <c r="E18" s="39" t="s">
        <v>527</v>
      </c>
      <c r="F18" s="41"/>
      <c r="G18" s="12"/>
    </row>
    <row r="19" spans="2:7" ht="25.5" x14ac:dyDescent="0.25">
      <c r="B19" s="5"/>
      <c r="C19" s="18"/>
      <c r="D19" s="18"/>
      <c r="E19" s="18"/>
      <c r="F19" s="8" t="s">
        <v>528</v>
      </c>
      <c r="G19" s="21"/>
    </row>
    <row r="20" spans="2:7" x14ac:dyDescent="0.25">
      <c r="B20" s="5"/>
      <c r="C20" s="18"/>
      <c r="D20" s="18"/>
      <c r="E20" s="18"/>
      <c r="F20" s="7" t="s">
        <v>529</v>
      </c>
      <c r="G20" s="22"/>
    </row>
    <row r="21" spans="2:7" x14ac:dyDescent="0.25">
      <c r="B21" s="5"/>
      <c r="C21" s="18"/>
      <c r="D21" s="18"/>
      <c r="E21" s="18"/>
      <c r="F21" s="8" t="s">
        <v>530</v>
      </c>
      <c r="G21" s="21"/>
    </row>
    <row r="22" spans="2:7" x14ac:dyDescent="0.25">
      <c r="B22" s="5"/>
      <c r="C22" s="18"/>
      <c r="D22" s="18"/>
      <c r="E22" s="18"/>
      <c r="F22" s="7" t="s">
        <v>531</v>
      </c>
      <c r="G22" s="22"/>
    </row>
    <row r="23" spans="2:7" x14ac:dyDescent="0.25">
      <c r="B23" s="5"/>
      <c r="C23" s="18"/>
      <c r="D23" s="18"/>
      <c r="E23" s="18"/>
      <c r="F23" s="8" t="s">
        <v>532</v>
      </c>
      <c r="G23" s="21"/>
    </row>
    <row r="24" spans="2:7" x14ac:dyDescent="0.25">
      <c r="B24" s="5"/>
      <c r="C24" s="18"/>
      <c r="D24" s="18"/>
      <c r="E24" s="18"/>
      <c r="F24" s="7" t="s">
        <v>533</v>
      </c>
      <c r="G24" s="22"/>
    </row>
    <row r="25" spans="2:7" ht="25.5" x14ac:dyDescent="0.25">
      <c r="B25" s="5"/>
      <c r="C25" s="18"/>
      <c r="D25" s="18"/>
      <c r="E25" s="19"/>
      <c r="F25" s="20" t="s">
        <v>534</v>
      </c>
      <c r="G25" s="21">
        <f>G19-G20+G21-G22-G23+G24</f>
        <v>0</v>
      </c>
    </row>
    <row r="26" spans="2:7" x14ac:dyDescent="0.25">
      <c r="B26" s="5"/>
      <c r="C26" s="18"/>
      <c r="D26" s="19"/>
      <c r="E26" s="42" t="s">
        <v>535</v>
      </c>
      <c r="F26" s="41"/>
      <c r="G26" s="22">
        <f>Hoja65!O46</f>
        <v>0</v>
      </c>
    </row>
    <row r="27" spans="2:7" ht="27.95" customHeight="1" x14ac:dyDescent="0.25">
      <c r="B27" s="5"/>
      <c r="C27" s="18"/>
      <c r="D27" s="43" t="s">
        <v>536</v>
      </c>
      <c r="E27" s="38"/>
      <c r="F27" s="34"/>
      <c r="G27" s="21"/>
    </row>
    <row r="28" spans="2:7" x14ac:dyDescent="0.25">
      <c r="B28" s="6"/>
      <c r="C28" s="19"/>
      <c r="D28" s="42" t="s">
        <v>537</v>
      </c>
      <c r="E28" s="40"/>
      <c r="F28" s="41"/>
      <c r="G28" s="23"/>
    </row>
  </sheetData>
  <mergeCells count="11">
    <mergeCell ref="D28:F28"/>
    <mergeCell ref="D16:F16"/>
    <mergeCell ref="E17:F17"/>
    <mergeCell ref="E18:F18"/>
    <mergeCell ref="E26:F26"/>
    <mergeCell ref="D27:F27"/>
    <mergeCell ref="B11:F11"/>
    <mergeCell ref="C12:F12"/>
    <mergeCell ref="D13:F13"/>
    <mergeCell ref="D14:F14"/>
    <mergeCell ref="D15:F15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U12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50" customWidth="1"/>
    <col min="3" max="21" width="15" customWidth="1"/>
  </cols>
  <sheetData>
    <row r="1" spans="2:21" s="60" customFormat="1" ht="21" x14ac:dyDescent="0.35">
      <c r="B1" s="60" t="s">
        <v>1083</v>
      </c>
    </row>
    <row r="2" spans="2:21" x14ac:dyDescent="0.25">
      <c r="B2" s="2" t="s">
        <v>1</v>
      </c>
    </row>
    <row r="3" spans="2:21" x14ac:dyDescent="0.25">
      <c r="B3" s="1"/>
    </row>
    <row r="4" spans="2:21" x14ac:dyDescent="0.25">
      <c r="B4" s="1"/>
    </row>
    <row r="5" spans="2:21" x14ac:dyDescent="0.25">
      <c r="B5" s="1" t="s">
        <v>3</v>
      </c>
      <c r="C5" t="s">
        <v>538</v>
      </c>
    </row>
    <row r="6" spans="2:21" x14ac:dyDescent="0.25">
      <c r="B6" s="1" t="s">
        <v>4</v>
      </c>
      <c r="C6" t="s">
        <v>5</v>
      </c>
    </row>
    <row r="7" spans="2:21" x14ac:dyDescent="0.25">
      <c r="B7" s="1" t="s">
        <v>6</v>
      </c>
      <c r="C7" t="s">
        <v>5</v>
      </c>
    </row>
    <row r="8" spans="2:21" x14ac:dyDescent="0.25">
      <c r="B8" s="1" t="s">
        <v>7</v>
      </c>
      <c r="C8" t="s">
        <v>5</v>
      </c>
    </row>
    <row r="10" spans="2:21" x14ac:dyDescent="0.25">
      <c r="C10" s="35" t="s">
        <v>539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</row>
    <row r="11" spans="2:21" ht="153" x14ac:dyDescent="0.25">
      <c r="C11" s="15" t="s">
        <v>540</v>
      </c>
      <c r="D11" s="4" t="s">
        <v>541</v>
      </c>
      <c r="E11" s="15" t="s">
        <v>542</v>
      </c>
      <c r="F11" s="4" t="s">
        <v>543</v>
      </c>
      <c r="G11" s="15" t="s">
        <v>544</v>
      </c>
      <c r="H11" s="4" t="s">
        <v>545</v>
      </c>
      <c r="I11" s="15" t="s">
        <v>546</v>
      </c>
      <c r="J11" s="4" t="s">
        <v>547</v>
      </c>
      <c r="K11" s="15" t="s">
        <v>548</v>
      </c>
      <c r="L11" s="4" t="s">
        <v>549</v>
      </c>
      <c r="M11" s="15" t="s">
        <v>550</v>
      </c>
      <c r="N11" s="4" t="s">
        <v>551</v>
      </c>
      <c r="O11" s="15" t="s">
        <v>552</v>
      </c>
      <c r="P11" s="4" t="s">
        <v>553</v>
      </c>
      <c r="Q11" s="15" t="s">
        <v>554</v>
      </c>
      <c r="R11" s="4" t="s">
        <v>555</v>
      </c>
      <c r="S11" s="15" t="s">
        <v>556</v>
      </c>
      <c r="T11" s="4" t="s">
        <v>557</v>
      </c>
      <c r="U11" s="15" t="s">
        <v>558</v>
      </c>
    </row>
    <row r="12" spans="2:21" x14ac:dyDescent="0.25">
      <c r="B12" s="8" t="s">
        <v>559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</sheetData>
  <mergeCells count="1">
    <mergeCell ref="C10:U10"/>
  </mergeCell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20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560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E10" s="35" t="s">
        <v>561</v>
      </c>
      <c r="F10" s="36"/>
      <c r="G10" s="36"/>
      <c r="H10" s="37"/>
    </row>
    <row r="11" spans="2:8" ht="51" x14ac:dyDescent="0.25">
      <c r="E11" s="15" t="s">
        <v>562</v>
      </c>
      <c r="F11" s="4" t="s">
        <v>563</v>
      </c>
      <c r="G11" s="15" t="s">
        <v>564</v>
      </c>
      <c r="H11" s="17"/>
    </row>
    <row r="12" spans="2:8" x14ac:dyDescent="0.25">
      <c r="B12" s="33" t="s">
        <v>565</v>
      </c>
      <c r="C12" s="38"/>
      <c r="D12" s="34"/>
      <c r="E12" s="12"/>
      <c r="F12" s="12"/>
      <c r="G12" s="12"/>
      <c r="H12" s="12"/>
    </row>
    <row r="13" spans="2:8" x14ac:dyDescent="0.25">
      <c r="B13" s="5"/>
      <c r="C13" s="42" t="s">
        <v>566</v>
      </c>
      <c r="D13" s="41"/>
      <c r="E13" s="21"/>
      <c r="F13" s="21"/>
      <c r="G13" s="21"/>
      <c r="H13" s="21"/>
    </row>
    <row r="14" spans="2:8" x14ac:dyDescent="0.25">
      <c r="B14" s="5"/>
      <c r="C14" s="33" t="s">
        <v>567</v>
      </c>
      <c r="D14" s="34"/>
      <c r="E14" s="12"/>
      <c r="F14" s="12"/>
      <c r="G14" s="12"/>
      <c r="H14" s="12"/>
    </row>
    <row r="15" spans="2:8" x14ac:dyDescent="0.25">
      <c r="B15" s="5"/>
      <c r="C15" s="5"/>
      <c r="D15" s="7" t="s">
        <v>568</v>
      </c>
      <c r="E15" s="21"/>
      <c r="F15" s="21"/>
      <c r="G15" s="21"/>
      <c r="H15" s="21"/>
    </row>
    <row r="16" spans="2:8" ht="25.5" x14ac:dyDescent="0.25">
      <c r="B16" s="5"/>
      <c r="C16" s="5"/>
      <c r="D16" s="8" t="s">
        <v>569</v>
      </c>
      <c r="E16" s="22"/>
      <c r="F16" s="22"/>
      <c r="G16" s="22"/>
      <c r="H16" s="22"/>
    </row>
    <row r="17" spans="2:8" x14ac:dyDescent="0.25">
      <c r="B17" s="5"/>
      <c r="C17" s="5"/>
      <c r="D17" s="7" t="s">
        <v>570</v>
      </c>
      <c r="E17" s="21"/>
      <c r="F17" s="21"/>
      <c r="G17" s="21"/>
      <c r="H17" s="21"/>
    </row>
    <row r="18" spans="2:8" x14ac:dyDescent="0.25">
      <c r="B18" s="5"/>
      <c r="C18" s="5"/>
      <c r="D18" s="8" t="s">
        <v>571</v>
      </c>
      <c r="E18" s="22"/>
      <c r="F18" s="22"/>
      <c r="G18" s="22"/>
      <c r="H18" s="22"/>
    </row>
    <row r="19" spans="2:8" x14ac:dyDescent="0.25">
      <c r="B19" s="5"/>
      <c r="C19" s="6"/>
      <c r="D19" s="25" t="s">
        <v>572</v>
      </c>
      <c r="E19" s="21">
        <f>E15+E16-E17-E18</f>
        <v>0</v>
      </c>
      <c r="F19" s="21">
        <f>F15+F16-F17-F18</f>
        <v>0</v>
      </c>
      <c r="G19" s="21">
        <f>G15+G16-G17-G18</f>
        <v>0</v>
      </c>
      <c r="H19" s="21">
        <f>H15+H16-H17-H18</f>
        <v>0</v>
      </c>
    </row>
    <row r="20" spans="2:8" x14ac:dyDescent="0.25">
      <c r="B20" s="6"/>
      <c r="C20" s="43" t="s">
        <v>573</v>
      </c>
      <c r="D20" s="34"/>
      <c r="E20" s="23"/>
      <c r="F20" s="23"/>
      <c r="G20" s="23"/>
      <c r="H20" s="23"/>
    </row>
  </sheetData>
  <mergeCells count="5">
    <mergeCell ref="E10:H10"/>
    <mergeCell ref="B12:D12"/>
    <mergeCell ref="C13:D13"/>
    <mergeCell ref="C14:D14"/>
    <mergeCell ref="C20:D20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L14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2" width="15" customWidth="1"/>
  </cols>
  <sheetData>
    <row r="1" spans="2:12" s="60" customFormat="1" ht="21" x14ac:dyDescent="0.35">
      <c r="B1" s="60" t="s">
        <v>1083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574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8" spans="2:12" x14ac:dyDescent="0.25">
      <c r="B8" s="1" t="s">
        <v>7</v>
      </c>
      <c r="C8" t="s">
        <v>8</v>
      </c>
    </row>
    <row r="10" spans="2:12" x14ac:dyDescent="0.25">
      <c r="D10" s="35" t="s">
        <v>575</v>
      </c>
      <c r="E10" s="36"/>
      <c r="F10" s="36"/>
      <c r="G10" s="36"/>
      <c r="H10" s="36"/>
      <c r="I10" s="36"/>
      <c r="J10" s="36"/>
      <c r="K10" s="36"/>
      <c r="L10" s="37"/>
    </row>
    <row r="11" spans="2:12" x14ac:dyDescent="0.25">
      <c r="D11" s="54" t="s">
        <v>576</v>
      </c>
      <c r="E11" s="55"/>
      <c r="F11" s="55"/>
      <c r="G11" s="55"/>
      <c r="H11" s="55"/>
      <c r="I11" s="56"/>
      <c r="J11" s="54" t="s">
        <v>582</v>
      </c>
      <c r="K11" s="55"/>
      <c r="L11" s="56"/>
    </row>
    <row r="12" spans="2:12" ht="63.75" x14ac:dyDescent="0.25">
      <c r="D12" s="4" t="s">
        <v>577</v>
      </c>
      <c r="E12" s="15" t="s">
        <v>578</v>
      </c>
      <c r="F12" s="4" t="s">
        <v>579</v>
      </c>
      <c r="G12" s="15" t="s">
        <v>580</v>
      </c>
      <c r="H12" s="4" t="s">
        <v>581</v>
      </c>
      <c r="I12" s="27"/>
      <c r="J12" s="4" t="s">
        <v>583</v>
      </c>
      <c r="K12" s="15" t="s">
        <v>584</v>
      </c>
      <c r="L12" s="32"/>
    </row>
    <row r="13" spans="2:12" ht="27.95" customHeight="1" x14ac:dyDescent="0.25">
      <c r="B13" s="33" t="s">
        <v>585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</row>
    <row r="14" spans="2:12" x14ac:dyDescent="0.25">
      <c r="B14" s="6"/>
      <c r="C14" s="7" t="s">
        <v>586</v>
      </c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4">
    <mergeCell ref="D10:L10"/>
    <mergeCell ref="D11:I11"/>
    <mergeCell ref="J11:L11"/>
    <mergeCell ref="B13:C13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ht="21" x14ac:dyDescent="0.35">
      <c r="B1" s="60" t="s">
        <v>1083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2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3" t="s">
        <v>9</v>
      </c>
      <c r="C11" s="34"/>
      <c r="D11" s="10"/>
    </row>
    <row r="12" spans="2:4" ht="25.5" x14ac:dyDescent="0.25">
      <c r="B12" s="5"/>
      <c r="C12" s="7" t="s">
        <v>10</v>
      </c>
      <c r="D12" s="9"/>
    </row>
    <row r="13" spans="2:4" x14ac:dyDescent="0.25">
      <c r="B13" s="5"/>
      <c r="C13" s="8" t="s">
        <v>11</v>
      </c>
      <c r="D13" s="10"/>
    </row>
    <row r="14" spans="2:4" x14ac:dyDescent="0.25">
      <c r="B14" s="5"/>
      <c r="C14" s="7" t="s">
        <v>12</v>
      </c>
      <c r="D14" s="9"/>
    </row>
    <row r="15" spans="2:4" x14ac:dyDescent="0.25">
      <c r="B15" s="5"/>
      <c r="C15" s="8" t="s">
        <v>13</v>
      </c>
      <c r="D15" s="10"/>
    </row>
    <row r="16" spans="2:4" x14ac:dyDescent="0.25">
      <c r="B16" s="5"/>
      <c r="C16" s="7" t="s">
        <v>14</v>
      </c>
      <c r="D16" s="9"/>
    </row>
    <row r="17" spans="2:4" x14ac:dyDescent="0.25">
      <c r="B17" s="6"/>
      <c r="C17" s="8" t="s">
        <v>15</v>
      </c>
      <c r="D17" s="13"/>
    </row>
  </sheetData>
  <mergeCells count="1">
    <mergeCell ref="B11:C11"/>
  </mergeCells>
  <dataValidations count="1">
    <dataValidation type="list" allowBlank="1" showErrorMessage="1" sqref="D15" xr:uid="{00000000-0002-0000-0100-000000000000}">
      <formula1>sspdtipos_TipoNaturalezaEEFF414IndSep</formula1>
    </dataValidation>
  </dataValidation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23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1" spans="2:6" s="60" customFormat="1" ht="21" x14ac:dyDescent="0.35">
      <c r="B1" s="60" t="s">
        <v>1083</v>
      </c>
    </row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587</v>
      </c>
    </row>
    <row r="6" spans="2:6" x14ac:dyDescent="0.25">
      <c r="B6" s="1" t="s">
        <v>4</v>
      </c>
      <c r="C6" t="s">
        <v>5</v>
      </c>
    </row>
    <row r="7" spans="2:6" x14ac:dyDescent="0.25">
      <c r="B7" s="1" t="s">
        <v>6</v>
      </c>
      <c r="C7" t="s">
        <v>5</v>
      </c>
    </row>
    <row r="8" spans="2:6" x14ac:dyDescent="0.25">
      <c r="B8" s="1" t="s">
        <v>7</v>
      </c>
      <c r="C8" t="s">
        <v>5</v>
      </c>
    </row>
    <row r="10" spans="2:6" x14ac:dyDescent="0.25">
      <c r="F10" s="4" t="s">
        <v>8</v>
      </c>
    </row>
    <row r="11" spans="2:6" x14ac:dyDescent="0.25">
      <c r="B11" s="33" t="s">
        <v>371</v>
      </c>
      <c r="C11" s="38"/>
      <c r="D11" s="38"/>
      <c r="E11" s="34"/>
      <c r="F11" s="10"/>
    </row>
    <row r="12" spans="2:6" x14ac:dyDescent="0.25">
      <c r="B12" s="5"/>
      <c r="C12" s="39" t="s">
        <v>588</v>
      </c>
      <c r="D12" s="40"/>
      <c r="E12" s="41"/>
      <c r="F12" s="12"/>
    </row>
    <row r="13" spans="2:6" ht="27.95" customHeight="1" x14ac:dyDescent="0.25">
      <c r="B13" s="5"/>
      <c r="C13" s="18"/>
      <c r="D13" s="33" t="s">
        <v>589</v>
      </c>
      <c r="E13" s="34"/>
      <c r="F13" s="11"/>
    </row>
    <row r="14" spans="2:6" x14ac:dyDescent="0.25">
      <c r="B14" s="5"/>
      <c r="C14" s="18"/>
      <c r="D14" s="5"/>
      <c r="E14" s="7" t="s">
        <v>590</v>
      </c>
      <c r="F14" s="22"/>
    </row>
    <row r="15" spans="2:6" x14ac:dyDescent="0.25">
      <c r="B15" s="5"/>
      <c r="C15" s="18"/>
      <c r="D15" s="5"/>
      <c r="E15" s="8" t="s">
        <v>591</v>
      </c>
      <c r="F15" s="21"/>
    </row>
    <row r="16" spans="2:6" ht="38.25" x14ac:dyDescent="0.25">
      <c r="B16" s="5"/>
      <c r="C16" s="18"/>
      <c r="D16" s="6"/>
      <c r="E16" s="25" t="s">
        <v>592</v>
      </c>
      <c r="F16" s="22">
        <f>F14+F15</f>
        <v>0</v>
      </c>
    </row>
    <row r="17" spans="2:6" ht="27.95" customHeight="1" x14ac:dyDescent="0.25">
      <c r="B17" s="5"/>
      <c r="C17" s="18"/>
      <c r="D17" s="43" t="s">
        <v>593</v>
      </c>
      <c r="E17" s="34"/>
      <c r="F17" s="21"/>
    </row>
    <row r="18" spans="2:6" ht="27.95" customHeight="1" x14ac:dyDescent="0.25">
      <c r="B18" s="5"/>
      <c r="C18" s="18"/>
      <c r="D18" s="42" t="s">
        <v>594</v>
      </c>
      <c r="E18" s="41"/>
      <c r="F18" s="22"/>
    </row>
    <row r="19" spans="2:6" ht="27.95" customHeight="1" x14ac:dyDescent="0.25">
      <c r="B19" s="5"/>
      <c r="C19" s="18"/>
      <c r="D19" s="43" t="s">
        <v>595</v>
      </c>
      <c r="E19" s="34"/>
      <c r="F19" s="21"/>
    </row>
    <row r="20" spans="2:6" ht="27.95" customHeight="1" x14ac:dyDescent="0.25">
      <c r="B20" s="5"/>
      <c r="C20" s="18"/>
      <c r="D20" s="42" t="s">
        <v>596</v>
      </c>
      <c r="E20" s="41"/>
      <c r="F20" s="22"/>
    </row>
    <row r="21" spans="2:6" ht="27.95" customHeight="1" x14ac:dyDescent="0.25">
      <c r="B21" s="5"/>
      <c r="C21" s="18"/>
      <c r="D21" s="43" t="s">
        <v>597</v>
      </c>
      <c r="E21" s="34"/>
      <c r="F21" s="21"/>
    </row>
    <row r="22" spans="2:6" ht="42" customHeight="1" x14ac:dyDescent="0.25">
      <c r="B22" s="5"/>
      <c r="C22" s="18"/>
      <c r="D22" s="42" t="s">
        <v>598</v>
      </c>
      <c r="E22" s="41"/>
      <c r="F22" s="22"/>
    </row>
    <row r="23" spans="2:6" x14ac:dyDescent="0.25">
      <c r="B23" s="6"/>
      <c r="C23" s="19"/>
      <c r="D23" s="44" t="s">
        <v>599</v>
      </c>
      <c r="E23" s="45"/>
      <c r="F23" s="24">
        <f>SUM(F16:F22)</f>
        <v>0</v>
      </c>
    </row>
  </sheetData>
  <mergeCells count="10">
    <mergeCell ref="D19:E19"/>
    <mergeCell ref="D20:E20"/>
    <mergeCell ref="D21:E21"/>
    <mergeCell ref="D22:E22"/>
    <mergeCell ref="D23:E23"/>
    <mergeCell ref="B11:E11"/>
    <mergeCell ref="C12:E12"/>
    <mergeCell ref="D13:E13"/>
    <mergeCell ref="D17:E17"/>
    <mergeCell ref="D18:E18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L17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2" width="15" customWidth="1"/>
  </cols>
  <sheetData>
    <row r="1" spans="2:12" s="60" customFormat="1" ht="21" x14ac:dyDescent="0.35">
      <c r="B1" s="60" t="s">
        <v>1083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600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8" spans="2:12" x14ac:dyDescent="0.25">
      <c r="B8" s="1" t="s">
        <v>7</v>
      </c>
      <c r="C8" t="s">
        <v>8</v>
      </c>
    </row>
    <row r="10" spans="2:12" x14ac:dyDescent="0.25">
      <c r="D10" s="35" t="s">
        <v>601</v>
      </c>
      <c r="E10" s="36"/>
      <c r="F10" s="36"/>
      <c r="G10" s="36"/>
      <c r="H10" s="36"/>
      <c r="I10" s="36"/>
      <c r="J10" s="36"/>
      <c r="K10" s="36"/>
      <c r="L10" s="37"/>
    </row>
    <row r="11" spans="2:12" ht="76.5" x14ac:dyDescent="0.25">
      <c r="D11" s="15" t="s">
        <v>602</v>
      </c>
      <c r="E11" s="4" t="s">
        <v>603</v>
      </c>
      <c r="F11" s="15" t="s">
        <v>604</v>
      </c>
      <c r="G11" s="4" t="s">
        <v>605</v>
      </c>
      <c r="H11" s="15" t="s">
        <v>606</v>
      </c>
      <c r="I11" s="4" t="s">
        <v>607</v>
      </c>
      <c r="J11" s="15" t="s">
        <v>608</v>
      </c>
      <c r="K11" s="4" t="s">
        <v>609</v>
      </c>
      <c r="L11" s="15" t="s">
        <v>610</v>
      </c>
    </row>
    <row r="12" spans="2:12" x14ac:dyDescent="0.25">
      <c r="B12" s="33" t="s">
        <v>611</v>
      </c>
      <c r="C12" s="34"/>
      <c r="D12" s="12"/>
      <c r="E12" s="12"/>
      <c r="F12" s="12"/>
      <c r="G12" s="12"/>
      <c r="H12" s="12"/>
      <c r="I12" s="12"/>
      <c r="J12" s="12"/>
      <c r="K12" s="12"/>
      <c r="L12" s="12"/>
    </row>
    <row r="13" spans="2:12" x14ac:dyDescent="0.25">
      <c r="B13" s="5"/>
      <c r="C13" s="7" t="s">
        <v>612</v>
      </c>
      <c r="D13" s="10"/>
      <c r="E13" s="10"/>
      <c r="F13" s="10"/>
      <c r="G13" s="10"/>
      <c r="H13" s="10"/>
      <c r="I13" s="11"/>
      <c r="J13" s="11"/>
      <c r="K13" s="11"/>
      <c r="L13" s="11"/>
    </row>
    <row r="14" spans="2:12" x14ac:dyDescent="0.25">
      <c r="B14" s="5"/>
      <c r="C14" s="8" t="s">
        <v>613</v>
      </c>
      <c r="D14" s="9"/>
      <c r="E14" s="9"/>
      <c r="F14" s="9"/>
      <c r="G14" s="9"/>
      <c r="H14" s="9"/>
      <c r="I14" s="9"/>
      <c r="J14" s="9"/>
      <c r="K14" s="9"/>
      <c r="L14" s="12"/>
    </row>
    <row r="15" spans="2:12" x14ac:dyDescent="0.25">
      <c r="B15" s="5"/>
      <c r="C15" s="7" t="s">
        <v>614</v>
      </c>
      <c r="D15" s="10"/>
      <c r="E15" s="10"/>
      <c r="F15" s="10"/>
      <c r="G15" s="10"/>
      <c r="H15" s="10"/>
      <c r="I15" s="10"/>
      <c r="J15" s="11"/>
      <c r="K15" s="11"/>
      <c r="L15" s="11"/>
    </row>
    <row r="16" spans="2:12" x14ac:dyDescent="0.25">
      <c r="B16" s="5"/>
      <c r="C16" s="8" t="s">
        <v>615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25">
      <c r="B17" s="6"/>
      <c r="C17" s="7" t="s">
        <v>616</v>
      </c>
      <c r="D17" s="29"/>
      <c r="E17" s="29"/>
      <c r="F17" s="29"/>
      <c r="G17" s="29"/>
      <c r="H17" s="29"/>
      <c r="I17" s="29"/>
      <c r="J17" s="29"/>
      <c r="K17" s="29"/>
      <c r="L17" s="31"/>
    </row>
  </sheetData>
  <mergeCells count="2">
    <mergeCell ref="D10:L10"/>
    <mergeCell ref="B12:C12"/>
  </mergeCells>
  <dataValidations count="2">
    <dataValidation type="list" allowBlank="1" showErrorMessage="1" sqref="F13:F17" xr:uid="{00000000-0002-0000-1400-000000000000}">
      <formula1>sspdtipos_TipoIdentificacionResponsablesInformacion</formula1>
    </dataValidation>
    <dataValidation type="list" allowBlank="1" showErrorMessage="1" sqref="L16" xr:uid="{00000000-0002-0000-1400-000004000000}">
      <formula1>sspdtipos_TipoDeDictamenDeAuditoria</formula1>
    </dataValidation>
  </dataValidation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H83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628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5" t="s">
        <v>19</v>
      </c>
      <c r="G10" s="36"/>
      <c r="H10" s="37"/>
    </row>
    <row r="11" spans="2:8" ht="51" x14ac:dyDescent="0.25">
      <c r="F11" s="15" t="s">
        <v>629</v>
      </c>
      <c r="G11" s="4" t="s">
        <v>630</v>
      </c>
      <c r="H11" s="17"/>
    </row>
    <row r="12" spans="2:8" x14ac:dyDescent="0.25">
      <c r="B12" s="33" t="s">
        <v>631</v>
      </c>
      <c r="C12" s="38"/>
      <c r="D12" s="38"/>
      <c r="E12" s="34"/>
      <c r="F12" s="12"/>
      <c r="G12" s="12"/>
      <c r="H12" s="12"/>
    </row>
    <row r="13" spans="2:8" x14ac:dyDescent="0.25">
      <c r="B13" s="5"/>
      <c r="C13" s="42" t="s">
        <v>632</v>
      </c>
      <c r="D13" s="40"/>
      <c r="E13" s="41"/>
      <c r="F13" s="21"/>
      <c r="G13" s="21"/>
      <c r="H13" s="21"/>
    </row>
    <row r="14" spans="2:8" x14ac:dyDescent="0.25">
      <c r="B14" s="5"/>
      <c r="C14" s="43" t="s">
        <v>633</v>
      </c>
      <c r="D14" s="38"/>
      <c r="E14" s="34"/>
      <c r="F14" s="22"/>
      <c r="G14" s="22"/>
      <c r="H14" s="22"/>
    </row>
    <row r="15" spans="2:8" x14ac:dyDescent="0.25">
      <c r="B15" s="5"/>
      <c r="C15" s="42" t="s">
        <v>634</v>
      </c>
      <c r="D15" s="40"/>
      <c r="E15" s="41"/>
      <c r="F15" s="21"/>
      <c r="G15" s="21"/>
      <c r="H15" s="21"/>
    </row>
    <row r="16" spans="2:8" x14ac:dyDescent="0.25">
      <c r="B16" s="5"/>
      <c r="C16" s="43" t="s">
        <v>635</v>
      </c>
      <c r="D16" s="38"/>
      <c r="E16" s="34"/>
      <c r="F16" s="22"/>
      <c r="G16" s="22"/>
      <c r="H16" s="22"/>
    </row>
    <row r="17" spans="2:8" x14ac:dyDescent="0.25">
      <c r="B17" s="5"/>
      <c r="C17" s="42" t="s">
        <v>636</v>
      </c>
      <c r="D17" s="40"/>
      <c r="E17" s="41"/>
      <c r="F17" s="21"/>
      <c r="G17" s="21"/>
      <c r="H17" s="21"/>
    </row>
    <row r="18" spans="2:8" x14ac:dyDescent="0.25">
      <c r="B18" s="5"/>
      <c r="C18" s="43" t="s">
        <v>637</v>
      </c>
      <c r="D18" s="38"/>
      <c r="E18" s="34"/>
      <c r="F18" s="22"/>
      <c r="G18" s="22"/>
      <c r="H18" s="22"/>
    </row>
    <row r="19" spans="2:8" x14ac:dyDescent="0.25">
      <c r="B19" s="5"/>
      <c r="C19" s="42" t="s">
        <v>531</v>
      </c>
      <c r="D19" s="40"/>
      <c r="E19" s="41"/>
      <c r="F19" s="21"/>
      <c r="G19" s="21"/>
      <c r="H19" s="21"/>
    </row>
    <row r="20" spans="2:8" x14ac:dyDescent="0.25">
      <c r="B20" s="5"/>
      <c r="C20" s="33" t="s">
        <v>638</v>
      </c>
      <c r="D20" s="38"/>
      <c r="E20" s="34"/>
      <c r="F20" s="12"/>
      <c r="G20" s="12"/>
      <c r="H20" s="12"/>
    </row>
    <row r="21" spans="2:8" x14ac:dyDescent="0.25">
      <c r="B21" s="5"/>
      <c r="C21" s="5"/>
      <c r="D21" s="42" t="s">
        <v>639</v>
      </c>
      <c r="E21" s="41"/>
      <c r="F21" s="21"/>
      <c r="G21" s="21"/>
      <c r="H21" s="21"/>
    </row>
    <row r="22" spans="2:8" x14ac:dyDescent="0.25">
      <c r="B22" s="5"/>
      <c r="C22" s="5"/>
      <c r="D22" s="43" t="s">
        <v>640</v>
      </c>
      <c r="E22" s="34"/>
      <c r="F22" s="22"/>
      <c r="G22" s="22"/>
      <c r="H22" s="22"/>
    </row>
    <row r="23" spans="2:8" x14ac:dyDescent="0.25">
      <c r="B23" s="5"/>
      <c r="C23" s="5"/>
      <c r="D23" s="42" t="s">
        <v>641</v>
      </c>
      <c r="E23" s="41"/>
      <c r="F23" s="21"/>
      <c r="G23" s="21"/>
      <c r="H23" s="21"/>
    </row>
    <row r="24" spans="2:8" x14ac:dyDescent="0.25">
      <c r="B24" s="5"/>
      <c r="C24" s="6"/>
      <c r="D24" s="44" t="s">
        <v>642</v>
      </c>
      <c r="E24" s="45"/>
      <c r="F24" s="22">
        <f>SUM(F21:F23)</f>
        <v>0</v>
      </c>
      <c r="G24" s="22">
        <f>SUM(G21:G23)</f>
        <v>0</v>
      </c>
      <c r="H24" s="22">
        <f>SUM(H21:H23)</f>
        <v>0</v>
      </c>
    </row>
    <row r="25" spans="2:8" x14ac:dyDescent="0.25">
      <c r="B25" s="5"/>
      <c r="C25" s="42" t="s">
        <v>643</v>
      </c>
      <c r="D25" s="40"/>
      <c r="E25" s="41"/>
      <c r="F25" s="21"/>
      <c r="G25" s="21"/>
      <c r="H25" s="21"/>
    </row>
    <row r="26" spans="2:8" x14ac:dyDescent="0.25">
      <c r="B26" s="5"/>
      <c r="C26" s="33" t="s">
        <v>644</v>
      </c>
      <c r="D26" s="38"/>
      <c r="E26" s="34"/>
      <c r="F26" s="12"/>
      <c r="G26" s="12"/>
      <c r="H26" s="12"/>
    </row>
    <row r="27" spans="2:8" x14ac:dyDescent="0.25">
      <c r="B27" s="5"/>
      <c r="C27" s="5"/>
      <c r="D27" s="42" t="s">
        <v>645</v>
      </c>
      <c r="E27" s="41"/>
      <c r="F27" s="21"/>
      <c r="G27" s="21"/>
      <c r="H27" s="21"/>
    </row>
    <row r="28" spans="2:8" x14ac:dyDescent="0.25">
      <c r="B28" s="5"/>
      <c r="C28" s="5"/>
      <c r="D28" s="43" t="s">
        <v>646</v>
      </c>
      <c r="E28" s="34"/>
      <c r="F28" s="22"/>
      <c r="G28" s="22"/>
      <c r="H28" s="22"/>
    </row>
    <row r="29" spans="2:8" x14ac:dyDescent="0.25">
      <c r="B29" s="5"/>
      <c r="C29" s="5"/>
      <c r="D29" s="39" t="s">
        <v>647</v>
      </c>
      <c r="E29" s="41"/>
      <c r="F29" s="21"/>
      <c r="G29" s="21"/>
      <c r="H29" s="21"/>
    </row>
    <row r="30" spans="2:8" x14ac:dyDescent="0.25">
      <c r="B30" s="5"/>
      <c r="C30" s="5"/>
      <c r="D30" s="19"/>
      <c r="E30" s="8" t="s">
        <v>648</v>
      </c>
      <c r="F30" s="22"/>
      <c r="G30" s="22"/>
      <c r="H30" s="22"/>
    </row>
    <row r="31" spans="2:8" x14ac:dyDescent="0.25">
      <c r="B31" s="5"/>
      <c r="C31" s="5"/>
      <c r="D31" s="42" t="s">
        <v>649</v>
      </c>
      <c r="E31" s="41"/>
      <c r="F31" s="21"/>
      <c r="G31" s="21"/>
      <c r="H31" s="21"/>
    </row>
    <row r="32" spans="2:8" x14ac:dyDescent="0.25">
      <c r="B32" s="5"/>
      <c r="C32" s="5"/>
      <c r="D32" s="43" t="s">
        <v>650</v>
      </c>
      <c r="E32" s="34"/>
      <c r="F32" s="22"/>
      <c r="G32" s="22"/>
      <c r="H32" s="22"/>
    </row>
    <row r="33" spans="2:8" x14ac:dyDescent="0.25">
      <c r="B33" s="5"/>
      <c r="C33" s="5"/>
      <c r="D33" s="42" t="s">
        <v>651</v>
      </c>
      <c r="E33" s="41"/>
      <c r="F33" s="21"/>
      <c r="G33" s="21"/>
      <c r="H33" s="21"/>
    </row>
    <row r="34" spans="2:8" x14ac:dyDescent="0.25">
      <c r="B34" s="5"/>
      <c r="C34" s="6"/>
      <c r="D34" s="44" t="s">
        <v>652</v>
      </c>
      <c r="E34" s="45"/>
      <c r="F34" s="22">
        <f>SUM(F27:F29)+SUM(F31:F33)</f>
        <v>0</v>
      </c>
      <c r="G34" s="22">
        <f>SUM(G27:G29)+SUM(G31:G33)</f>
        <v>0</v>
      </c>
      <c r="H34" s="22">
        <f>SUM(H27:H29)+SUM(H31:H33)</f>
        <v>0</v>
      </c>
    </row>
    <row r="35" spans="2:8" x14ac:dyDescent="0.25">
      <c r="B35" s="5"/>
      <c r="C35" s="42" t="s">
        <v>653</v>
      </c>
      <c r="D35" s="40"/>
      <c r="E35" s="41"/>
      <c r="F35" s="21"/>
      <c r="G35" s="21"/>
      <c r="H35" s="21"/>
    </row>
    <row r="36" spans="2:8" x14ac:dyDescent="0.25">
      <c r="B36" s="5"/>
      <c r="C36" s="43" t="s">
        <v>654</v>
      </c>
      <c r="D36" s="38"/>
      <c r="E36" s="34"/>
      <c r="F36" s="22"/>
      <c r="G36" s="22"/>
      <c r="H36" s="22"/>
    </row>
    <row r="37" spans="2:8" x14ac:dyDescent="0.25">
      <c r="B37" s="5"/>
      <c r="C37" s="39" t="s">
        <v>655</v>
      </c>
      <c r="D37" s="40"/>
      <c r="E37" s="41"/>
      <c r="F37" s="11"/>
      <c r="G37" s="11"/>
      <c r="H37" s="11"/>
    </row>
    <row r="38" spans="2:8" x14ac:dyDescent="0.25">
      <c r="B38" s="5"/>
      <c r="C38" s="18"/>
      <c r="D38" s="43" t="s">
        <v>656</v>
      </c>
      <c r="E38" s="34"/>
      <c r="F38" s="22"/>
      <c r="G38" s="22"/>
      <c r="H38" s="22"/>
    </row>
    <row r="39" spans="2:8" x14ac:dyDescent="0.25">
      <c r="B39" s="5"/>
      <c r="C39" s="18"/>
      <c r="D39" s="42" t="s">
        <v>657</v>
      </c>
      <c r="E39" s="41"/>
      <c r="F39" s="21"/>
      <c r="G39" s="21"/>
      <c r="H39" s="21"/>
    </row>
    <row r="40" spans="2:8" x14ac:dyDescent="0.25">
      <c r="B40" s="5"/>
      <c r="C40" s="18"/>
      <c r="D40" s="43" t="s">
        <v>658</v>
      </c>
      <c r="E40" s="34"/>
      <c r="F40" s="22"/>
      <c r="G40" s="22"/>
      <c r="H40" s="22"/>
    </row>
    <row r="41" spans="2:8" x14ac:dyDescent="0.25">
      <c r="B41" s="5"/>
      <c r="C41" s="18"/>
      <c r="D41" s="42" t="s">
        <v>659</v>
      </c>
      <c r="E41" s="41"/>
      <c r="F41" s="21"/>
      <c r="G41" s="21"/>
      <c r="H41" s="21"/>
    </row>
    <row r="42" spans="2:8" x14ac:dyDescent="0.25">
      <c r="B42" s="5"/>
      <c r="C42" s="18"/>
      <c r="D42" s="43" t="s">
        <v>660</v>
      </c>
      <c r="E42" s="34"/>
      <c r="F42" s="22"/>
      <c r="G42" s="22"/>
      <c r="H42" s="22"/>
    </row>
    <row r="43" spans="2:8" ht="27.95" customHeight="1" x14ac:dyDescent="0.25">
      <c r="B43" s="5"/>
      <c r="C43" s="18"/>
      <c r="D43" s="42" t="s">
        <v>661</v>
      </c>
      <c r="E43" s="41"/>
      <c r="F43" s="21"/>
      <c r="G43" s="21"/>
      <c r="H43" s="21"/>
    </row>
    <row r="44" spans="2:8" x14ac:dyDescent="0.25">
      <c r="B44" s="5"/>
      <c r="C44" s="18"/>
      <c r="D44" s="43" t="s">
        <v>662</v>
      </c>
      <c r="E44" s="34"/>
      <c r="F44" s="22"/>
      <c r="G44" s="22"/>
      <c r="H44" s="22"/>
    </row>
    <row r="45" spans="2:8" ht="27.95" customHeight="1" x14ac:dyDescent="0.25">
      <c r="B45" s="5"/>
      <c r="C45" s="18"/>
      <c r="D45" s="42" t="s">
        <v>663</v>
      </c>
      <c r="E45" s="41"/>
      <c r="F45" s="21"/>
      <c r="G45" s="21"/>
      <c r="H45" s="21"/>
    </row>
    <row r="46" spans="2:8" x14ac:dyDescent="0.25">
      <c r="B46" s="5"/>
      <c r="C46" s="18"/>
      <c r="D46" s="43" t="s">
        <v>664</v>
      </c>
      <c r="E46" s="34"/>
      <c r="F46" s="22"/>
      <c r="G46" s="22"/>
      <c r="H46" s="22"/>
    </row>
    <row r="47" spans="2:8" x14ac:dyDescent="0.25">
      <c r="B47" s="5"/>
      <c r="C47" s="18"/>
      <c r="D47" s="42" t="s">
        <v>665</v>
      </c>
      <c r="E47" s="41"/>
      <c r="F47" s="21"/>
      <c r="G47" s="21"/>
      <c r="H47" s="21"/>
    </row>
    <row r="48" spans="2:8" x14ac:dyDescent="0.25">
      <c r="B48" s="5"/>
      <c r="C48" s="18"/>
      <c r="D48" s="43" t="s">
        <v>666</v>
      </c>
      <c r="E48" s="34"/>
      <c r="F48" s="22"/>
      <c r="G48" s="22"/>
      <c r="H48" s="22"/>
    </row>
    <row r="49" spans="2:8" x14ac:dyDescent="0.25">
      <c r="B49" s="5"/>
      <c r="C49" s="18"/>
      <c r="D49" s="42" t="s">
        <v>667</v>
      </c>
      <c r="E49" s="41"/>
      <c r="F49" s="21"/>
      <c r="G49" s="21"/>
      <c r="H49" s="21"/>
    </row>
    <row r="50" spans="2:8" x14ac:dyDescent="0.25">
      <c r="B50" s="5"/>
      <c r="C50" s="18"/>
      <c r="D50" s="43" t="s">
        <v>668</v>
      </c>
      <c r="E50" s="34"/>
      <c r="F50" s="22"/>
      <c r="G50" s="22"/>
      <c r="H50" s="22"/>
    </row>
    <row r="51" spans="2:8" x14ac:dyDescent="0.25">
      <c r="B51" s="5"/>
      <c r="C51" s="19"/>
      <c r="D51" s="42" t="s">
        <v>669</v>
      </c>
      <c r="E51" s="41"/>
      <c r="F51" s="21">
        <f>SUM(F38:F50)</f>
        <v>0</v>
      </c>
      <c r="G51" s="21">
        <f>SUM(G38:G50)</f>
        <v>0</v>
      </c>
      <c r="H51" s="21">
        <f>SUM(H38:H50)</f>
        <v>0</v>
      </c>
    </row>
    <row r="52" spans="2:8" x14ac:dyDescent="0.25">
      <c r="B52" s="5"/>
      <c r="C52" s="33" t="s">
        <v>670</v>
      </c>
      <c r="D52" s="38"/>
      <c r="E52" s="34"/>
      <c r="F52" s="12"/>
      <c r="G52" s="12"/>
      <c r="H52" s="12"/>
    </row>
    <row r="53" spans="2:8" x14ac:dyDescent="0.25">
      <c r="B53" s="5"/>
      <c r="C53" s="5"/>
      <c r="D53" s="42" t="s">
        <v>671</v>
      </c>
      <c r="E53" s="41"/>
      <c r="F53" s="21"/>
      <c r="G53" s="21"/>
      <c r="H53" s="21"/>
    </row>
    <row r="54" spans="2:8" x14ac:dyDescent="0.25">
      <c r="B54" s="5"/>
      <c r="C54" s="5"/>
      <c r="D54" s="43" t="s">
        <v>672</v>
      </c>
      <c r="E54" s="34"/>
      <c r="F54" s="22"/>
      <c r="G54" s="22"/>
      <c r="H54" s="22"/>
    </row>
    <row r="55" spans="2:8" x14ac:dyDescent="0.25">
      <c r="B55" s="5"/>
      <c r="C55" s="5"/>
      <c r="D55" s="42" t="s">
        <v>673</v>
      </c>
      <c r="E55" s="41"/>
      <c r="F55" s="21"/>
      <c r="G55" s="21"/>
      <c r="H55" s="21"/>
    </row>
    <row r="56" spans="2:8" x14ac:dyDescent="0.25">
      <c r="B56" s="5"/>
      <c r="C56" s="5"/>
      <c r="D56" s="43" t="s">
        <v>674</v>
      </c>
      <c r="E56" s="34"/>
      <c r="F56" s="22"/>
      <c r="G56" s="22"/>
      <c r="H56" s="22"/>
    </row>
    <row r="57" spans="2:8" x14ac:dyDescent="0.25">
      <c r="B57" s="5"/>
      <c r="C57" s="5"/>
      <c r="D57" s="42" t="s">
        <v>675</v>
      </c>
      <c r="E57" s="41"/>
      <c r="F57" s="21"/>
      <c r="G57" s="21"/>
      <c r="H57" s="21"/>
    </row>
    <row r="58" spans="2:8" x14ac:dyDescent="0.25">
      <c r="B58" s="5"/>
      <c r="C58" s="5"/>
      <c r="D58" s="43" t="s">
        <v>676</v>
      </c>
      <c r="E58" s="34"/>
      <c r="F58" s="22"/>
      <c r="G58" s="22"/>
      <c r="H58" s="22"/>
    </row>
    <row r="59" spans="2:8" x14ac:dyDescent="0.25">
      <c r="B59" s="5"/>
      <c r="C59" s="5"/>
      <c r="D59" s="42" t="s">
        <v>677</v>
      </c>
      <c r="E59" s="41"/>
      <c r="F59" s="21"/>
      <c r="G59" s="21"/>
      <c r="H59" s="21"/>
    </row>
    <row r="60" spans="2:8" x14ac:dyDescent="0.25">
      <c r="B60" s="5"/>
      <c r="C60" s="5"/>
      <c r="D60" s="43" t="s">
        <v>678</v>
      </c>
      <c r="E60" s="34"/>
      <c r="F60" s="22"/>
      <c r="G60" s="22"/>
      <c r="H60" s="22"/>
    </row>
    <row r="61" spans="2:8" x14ac:dyDescent="0.25">
      <c r="B61" s="5"/>
      <c r="C61" s="5"/>
      <c r="D61" s="42" t="s">
        <v>679</v>
      </c>
      <c r="E61" s="41"/>
      <c r="F61" s="21"/>
      <c r="G61" s="21"/>
      <c r="H61" s="21"/>
    </row>
    <row r="62" spans="2:8" x14ac:dyDescent="0.25">
      <c r="B62" s="5"/>
      <c r="C62" s="5"/>
      <c r="D62" s="43" t="s">
        <v>680</v>
      </c>
      <c r="E62" s="34"/>
      <c r="F62" s="22"/>
      <c r="G62" s="22"/>
      <c r="H62" s="22"/>
    </row>
    <row r="63" spans="2:8" x14ac:dyDescent="0.25">
      <c r="B63" s="5"/>
      <c r="C63" s="5"/>
      <c r="D63" s="42" t="s">
        <v>681</v>
      </c>
      <c r="E63" s="41"/>
      <c r="F63" s="21"/>
      <c r="G63" s="21"/>
      <c r="H63" s="21"/>
    </row>
    <row r="64" spans="2:8" x14ac:dyDescent="0.25">
      <c r="B64" s="5"/>
      <c r="C64" s="6"/>
      <c r="D64" s="44" t="s">
        <v>682</v>
      </c>
      <c r="E64" s="45"/>
      <c r="F64" s="22">
        <f>SUM(F53:F63)</f>
        <v>0</v>
      </c>
      <c r="G64" s="22">
        <f>SUM(G53:G63)</f>
        <v>0</v>
      </c>
      <c r="H64" s="22">
        <f>SUM(H53:H63)</f>
        <v>0</v>
      </c>
    </row>
    <row r="65" spans="2:8" x14ac:dyDescent="0.25">
      <c r="B65" s="5"/>
      <c r="C65" s="39" t="s">
        <v>683</v>
      </c>
      <c r="D65" s="40"/>
      <c r="E65" s="41"/>
      <c r="F65" s="11"/>
      <c r="G65" s="11"/>
      <c r="H65" s="11"/>
    </row>
    <row r="66" spans="2:8" x14ac:dyDescent="0.25">
      <c r="B66" s="5"/>
      <c r="C66" s="18"/>
      <c r="D66" s="43" t="s">
        <v>684</v>
      </c>
      <c r="E66" s="34"/>
      <c r="F66" s="22"/>
      <c r="G66" s="22"/>
      <c r="H66" s="22"/>
    </row>
    <row r="67" spans="2:8" x14ac:dyDescent="0.25">
      <c r="B67" s="5"/>
      <c r="C67" s="18"/>
      <c r="D67" s="42" t="s">
        <v>685</v>
      </c>
      <c r="E67" s="41"/>
      <c r="F67" s="21"/>
      <c r="G67" s="21"/>
      <c r="H67" s="21"/>
    </row>
    <row r="68" spans="2:8" x14ac:dyDescent="0.25">
      <c r="B68" s="5"/>
      <c r="C68" s="18"/>
      <c r="D68" s="43" t="s">
        <v>686</v>
      </c>
      <c r="E68" s="34"/>
      <c r="F68" s="22"/>
      <c r="G68" s="22"/>
      <c r="H68" s="22"/>
    </row>
    <row r="69" spans="2:8" x14ac:dyDescent="0.25">
      <c r="B69" s="5"/>
      <c r="C69" s="18"/>
      <c r="D69" s="42" t="s">
        <v>687</v>
      </c>
      <c r="E69" s="41"/>
      <c r="F69" s="21"/>
      <c r="G69" s="21"/>
      <c r="H69" s="21"/>
    </row>
    <row r="70" spans="2:8" x14ac:dyDescent="0.25">
      <c r="B70" s="5"/>
      <c r="C70" s="18"/>
      <c r="D70" s="43" t="s">
        <v>688</v>
      </c>
      <c r="E70" s="34"/>
      <c r="F70" s="22"/>
      <c r="G70" s="22"/>
      <c r="H70" s="22"/>
    </row>
    <row r="71" spans="2:8" x14ac:dyDescent="0.25">
      <c r="B71" s="5"/>
      <c r="C71" s="18"/>
      <c r="D71" s="42" t="s">
        <v>689</v>
      </c>
      <c r="E71" s="41"/>
      <c r="F71" s="21"/>
      <c r="G71" s="21"/>
      <c r="H71" s="21"/>
    </row>
    <row r="72" spans="2:8" x14ac:dyDescent="0.25">
      <c r="B72" s="5"/>
      <c r="C72" s="19"/>
      <c r="D72" s="44" t="s">
        <v>690</v>
      </c>
      <c r="E72" s="45"/>
      <c r="F72" s="22">
        <f>SUM(F66:F71)</f>
        <v>0</v>
      </c>
      <c r="G72" s="22">
        <f>SUM(G66:G71)</f>
        <v>0</v>
      </c>
      <c r="H72" s="22">
        <f>SUM(H66:H71)</f>
        <v>0</v>
      </c>
    </row>
    <row r="73" spans="2:8" x14ac:dyDescent="0.25">
      <c r="B73" s="5"/>
      <c r="C73" s="42" t="s">
        <v>691</v>
      </c>
      <c r="D73" s="40"/>
      <c r="E73" s="41"/>
      <c r="F73" s="21"/>
      <c r="G73" s="21"/>
      <c r="H73" s="21"/>
    </row>
    <row r="74" spans="2:8" x14ac:dyDescent="0.25">
      <c r="B74" s="5"/>
      <c r="C74" s="43" t="s">
        <v>692</v>
      </c>
      <c r="D74" s="38"/>
      <c r="E74" s="34"/>
      <c r="F74" s="22"/>
      <c r="G74" s="22"/>
      <c r="H74" s="22"/>
    </row>
    <row r="75" spans="2:8" x14ac:dyDescent="0.25">
      <c r="B75" s="5"/>
      <c r="C75" s="42" t="s">
        <v>693</v>
      </c>
      <c r="D75" s="40"/>
      <c r="E75" s="41"/>
      <c r="F75" s="21"/>
      <c r="G75" s="21"/>
      <c r="H75" s="21"/>
    </row>
    <row r="76" spans="2:8" x14ac:dyDescent="0.25">
      <c r="B76" s="5"/>
      <c r="C76" s="43" t="s">
        <v>694</v>
      </c>
      <c r="D76" s="38"/>
      <c r="E76" s="34"/>
      <c r="F76" s="22"/>
      <c r="G76" s="22"/>
      <c r="H76" s="22"/>
    </row>
    <row r="77" spans="2:8" x14ac:dyDescent="0.25">
      <c r="B77" s="5"/>
      <c r="C77" s="42" t="s">
        <v>695</v>
      </c>
      <c r="D77" s="40"/>
      <c r="E77" s="41"/>
      <c r="F77" s="21"/>
      <c r="G77" s="21"/>
      <c r="H77" s="21"/>
    </row>
    <row r="78" spans="2:8" x14ac:dyDescent="0.25">
      <c r="B78" s="5"/>
      <c r="C78" s="43" t="s">
        <v>696</v>
      </c>
      <c r="D78" s="38"/>
      <c r="E78" s="34"/>
      <c r="F78" s="22"/>
      <c r="G78" s="22"/>
      <c r="H78" s="22"/>
    </row>
    <row r="79" spans="2:8" x14ac:dyDescent="0.25">
      <c r="B79" s="5"/>
      <c r="C79" s="42" t="s">
        <v>697</v>
      </c>
      <c r="D79" s="40"/>
      <c r="E79" s="41"/>
      <c r="F79" s="21"/>
      <c r="G79" s="21"/>
      <c r="H79" s="21"/>
    </row>
    <row r="80" spans="2:8" x14ac:dyDescent="0.25">
      <c r="B80" s="5"/>
      <c r="C80" s="43" t="s">
        <v>698</v>
      </c>
      <c r="D80" s="38"/>
      <c r="E80" s="34"/>
      <c r="F80" s="22"/>
      <c r="G80" s="22"/>
      <c r="H80" s="22"/>
    </row>
    <row r="81" spans="2:8" x14ac:dyDescent="0.25">
      <c r="B81" s="5"/>
      <c r="C81" s="42" t="s">
        <v>699</v>
      </c>
      <c r="D81" s="40"/>
      <c r="E81" s="41"/>
      <c r="F81" s="21"/>
      <c r="G81" s="21"/>
      <c r="H81" s="21"/>
    </row>
    <row r="82" spans="2:8" x14ac:dyDescent="0.25">
      <c r="B82" s="5"/>
      <c r="C82" s="43" t="s">
        <v>700</v>
      </c>
      <c r="D82" s="38"/>
      <c r="E82" s="34"/>
      <c r="F82" s="22"/>
      <c r="G82" s="22"/>
      <c r="H82" s="22"/>
    </row>
    <row r="83" spans="2:8" x14ac:dyDescent="0.25">
      <c r="B83" s="6"/>
      <c r="C83" s="46" t="s">
        <v>701</v>
      </c>
      <c r="D83" s="47"/>
      <c r="E83" s="48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H83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702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5" t="s">
        <v>20</v>
      </c>
      <c r="G10" s="36"/>
      <c r="H10" s="37"/>
    </row>
    <row r="11" spans="2:8" ht="51" x14ac:dyDescent="0.25">
      <c r="F11" s="15" t="s">
        <v>703</v>
      </c>
      <c r="G11" s="4" t="s">
        <v>704</v>
      </c>
      <c r="H11" s="17"/>
    </row>
    <row r="12" spans="2:8" x14ac:dyDescent="0.25">
      <c r="B12" s="33" t="s">
        <v>631</v>
      </c>
      <c r="C12" s="38"/>
      <c r="D12" s="38"/>
      <c r="E12" s="34"/>
      <c r="F12" s="12"/>
      <c r="G12" s="12"/>
      <c r="H12" s="12"/>
    </row>
    <row r="13" spans="2:8" x14ac:dyDescent="0.25">
      <c r="B13" s="5"/>
      <c r="C13" s="42" t="s">
        <v>632</v>
      </c>
      <c r="D13" s="40"/>
      <c r="E13" s="41"/>
      <c r="F13" s="21"/>
      <c r="G13" s="21"/>
      <c r="H13" s="21"/>
    </row>
    <row r="14" spans="2:8" x14ac:dyDescent="0.25">
      <c r="B14" s="5"/>
      <c r="C14" s="43" t="s">
        <v>633</v>
      </c>
      <c r="D14" s="38"/>
      <c r="E14" s="34"/>
      <c r="F14" s="22"/>
      <c r="G14" s="22"/>
      <c r="H14" s="22"/>
    </row>
    <row r="15" spans="2:8" x14ac:dyDescent="0.25">
      <c r="B15" s="5"/>
      <c r="C15" s="42" t="s">
        <v>634</v>
      </c>
      <c r="D15" s="40"/>
      <c r="E15" s="41"/>
      <c r="F15" s="21"/>
      <c r="G15" s="21"/>
      <c r="H15" s="21"/>
    </row>
    <row r="16" spans="2:8" x14ac:dyDescent="0.25">
      <c r="B16" s="5"/>
      <c r="C16" s="43" t="s">
        <v>635</v>
      </c>
      <c r="D16" s="38"/>
      <c r="E16" s="34"/>
      <c r="F16" s="22"/>
      <c r="G16" s="22"/>
      <c r="H16" s="22"/>
    </row>
    <row r="17" spans="2:8" x14ac:dyDescent="0.25">
      <c r="B17" s="5"/>
      <c r="C17" s="42" t="s">
        <v>636</v>
      </c>
      <c r="D17" s="40"/>
      <c r="E17" s="41"/>
      <c r="F17" s="21"/>
      <c r="G17" s="21"/>
      <c r="H17" s="21"/>
    </row>
    <row r="18" spans="2:8" x14ac:dyDescent="0.25">
      <c r="B18" s="5"/>
      <c r="C18" s="43" t="s">
        <v>637</v>
      </c>
      <c r="D18" s="38"/>
      <c r="E18" s="34"/>
      <c r="F18" s="22"/>
      <c r="G18" s="22"/>
      <c r="H18" s="22"/>
    </row>
    <row r="19" spans="2:8" x14ac:dyDescent="0.25">
      <c r="B19" s="5"/>
      <c r="C19" s="42" t="s">
        <v>531</v>
      </c>
      <c r="D19" s="40"/>
      <c r="E19" s="41"/>
      <c r="F19" s="21"/>
      <c r="G19" s="21"/>
      <c r="H19" s="21"/>
    </row>
    <row r="20" spans="2:8" x14ac:dyDescent="0.25">
      <c r="B20" s="5"/>
      <c r="C20" s="33" t="s">
        <v>638</v>
      </c>
      <c r="D20" s="38"/>
      <c r="E20" s="34"/>
      <c r="F20" s="12"/>
      <c r="G20" s="12"/>
      <c r="H20" s="12"/>
    </row>
    <row r="21" spans="2:8" x14ac:dyDescent="0.25">
      <c r="B21" s="5"/>
      <c r="C21" s="5"/>
      <c r="D21" s="42" t="s">
        <v>639</v>
      </c>
      <c r="E21" s="41"/>
      <c r="F21" s="21"/>
      <c r="G21" s="21"/>
      <c r="H21" s="21"/>
    </row>
    <row r="22" spans="2:8" x14ac:dyDescent="0.25">
      <c r="B22" s="5"/>
      <c r="C22" s="5"/>
      <c r="D22" s="43" t="s">
        <v>640</v>
      </c>
      <c r="E22" s="34"/>
      <c r="F22" s="22"/>
      <c r="G22" s="22"/>
      <c r="H22" s="22"/>
    </row>
    <row r="23" spans="2:8" x14ac:dyDescent="0.25">
      <c r="B23" s="5"/>
      <c r="C23" s="5"/>
      <c r="D23" s="42" t="s">
        <v>641</v>
      </c>
      <c r="E23" s="41"/>
      <c r="F23" s="21"/>
      <c r="G23" s="21"/>
      <c r="H23" s="21"/>
    </row>
    <row r="24" spans="2:8" x14ac:dyDescent="0.25">
      <c r="B24" s="5"/>
      <c r="C24" s="6"/>
      <c r="D24" s="44" t="s">
        <v>642</v>
      </c>
      <c r="E24" s="45"/>
      <c r="F24" s="22">
        <f>SUM(F21:F23)</f>
        <v>0</v>
      </c>
      <c r="G24" s="22">
        <f>SUM(G21:G23)</f>
        <v>0</v>
      </c>
      <c r="H24" s="22">
        <f>SUM(H21:H23)</f>
        <v>0</v>
      </c>
    </row>
    <row r="25" spans="2:8" x14ac:dyDescent="0.25">
      <c r="B25" s="5"/>
      <c r="C25" s="42" t="s">
        <v>643</v>
      </c>
      <c r="D25" s="40"/>
      <c r="E25" s="41"/>
      <c r="F25" s="21"/>
      <c r="G25" s="21"/>
      <c r="H25" s="21"/>
    </row>
    <row r="26" spans="2:8" x14ac:dyDescent="0.25">
      <c r="B26" s="5"/>
      <c r="C26" s="33" t="s">
        <v>644</v>
      </c>
      <c r="D26" s="38"/>
      <c r="E26" s="34"/>
      <c r="F26" s="12"/>
      <c r="G26" s="12"/>
      <c r="H26" s="12"/>
    </row>
    <row r="27" spans="2:8" x14ac:dyDescent="0.25">
      <c r="B27" s="5"/>
      <c r="C27" s="5"/>
      <c r="D27" s="42" t="s">
        <v>645</v>
      </c>
      <c r="E27" s="41"/>
      <c r="F27" s="21"/>
      <c r="G27" s="21"/>
      <c r="H27" s="21"/>
    </row>
    <row r="28" spans="2:8" x14ac:dyDescent="0.25">
      <c r="B28" s="5"/>
      <c r="C28" s="5"/>
      <c r="D28" s="43" t="s">
        <v>646</v>
      </c>
      <c r="E28" s="34"/>
      <c r="F28" s="22"/>
      <c r="G28" s="22"/>
      <c r="H28" s="22"/>
    </row>
    <row r="29" spans="2:8" x14ac:dyDescent="0.25">
      <c r="B29" s="5"/>
      <c r="C29" s="5"/>
      <c r="D29" s="39" t="s">
        <v>647</v>
      </c>
      <c r="E29" s="41"/>
      <c r="F29" s="21"/>
      <c r="G29" s="21"/>
      <c r="H29" s="21"/>
    </row>
    <row r="30" spans="2:8" x14ac:dyDescent="0.25">
      <c r="B30" s="5"/>
      <c r="C30" s="5"/>
      <c r="D30" s="19"/>
      <c r="E30" s="8" t="s">
        <v>648</v>
      </c>
      <c r="F30" s="22"/>
      <c r="G30" s="22"/>
      <c r="H30" s="22"/>
    </row>
    <row r="31" spans="2:8" x14ac:dyDescent="0.25">
      <c r="B31" s="5"/>
      <c r="C31" s="5"/>
      <c r="D31" s="42" t="s">
        <v>649</v>
      </c>
      <c r="E31" s="41"/>
      <c r="F31" s="21"/>
      <c r="G31" s="21"/>
      <c r="H31" s="21"/>
    </row>
    <row r="32" spans="2:8" x14ac:dyDescent="0.25">
      <c r="B32" s="5"/>
      <c r="C32" s="5"/>
      <c r="D32" s="43" t="s">
        <v>650</v>
      </c>
      <c r="E32" s="34"/>
      <c r="F32" s="22"/>
      <c r="G32" s="22"/>
      <c r="H32" s="22"/>
    </row>
    <row r="33" spans="2:8" x14ac:dyDescent="0.25">
      <c r="B33" s="5"/>
      <c r="C33" s="5"/>
      <c r="D33" s="42" t="s">
        <v>651</v>
      </c>
      <c r="E33" s="41"/>
      <c r="F33" s="21"/>
      <c r="G33" s="21"/>
      <c r="H33" s="21"/>
    </row>
    <row r="34" spans="2:8" x14ac:dyDescent="0.25">
      <c r="B34" s="5"/>
      <c r="C34" s="6"/>
      <c r="D34" s="44" t="s">
        <v>652</v>
      </c>
      <c r="E34" s="45"/>
      <c r="F34" s="22">
        <f>SUM(F27:F29)+SUM(F31:F33)</f>
        <v>0</v>
      </c>
      <c r="G34" s="22">
        <f>SUM(G27:G29)+SUM(G31:G33)</f>
        <v>0</v>
      </c>
      <c r="H34" s="22">
        <f>SUM(H27:H29)+SUM(H31:H33)</f>
        <v>0</v>
      </c>
    </row>
    <row r="35" spans="2:8" x14ac:dyDescent="0.25">
      <c r="B35" s="5"/>
      <c r="C35" s="42" t="s">
        <v>653</v>
      </c>
      <c r="D35" s="40"/>
      <c r="E35" s="41"/>
      <c r="F35" s="21"/>
      <c r="G35" s="21"/>
      <c r="H35" s="21"/>
    </row>
    <row r="36" spans="2:8" x14ac:dyDescent="0.25">
      <c r="B36" s="5"/>
      <c r="C36" s="43" t="s">
        <v>654</v>
      </c>
      <c r="D36" s="38"/>
      <c r="E36" s="34"/>
      <c r="F36" s="22"/>
      <c r="G36" s="22"/>
      <c r="H36" s="22"/>
    </row>
    <row r="37" spans="2:8" x14ac:dyDescent="0.25">
      <c r="B37" s="5"/>
      <c r="C37" s="39" t="s">
        <v>655</v>
      </c>
      <c r="D37" s="40"/>
      <c r="E37" s="41"/>
      <c r="F37" s="11"/>
      <c r="G37" s="11"/>
      <c r="H37" s="11"/>
    </row>
    <row r="38" spans="2:8" x14ac:dyDescent="0.25">
      <c r="B38" s="5"/>
      <c r="C38" s="18"/>
      <c r="D38" s="43" t="s">
        <v>656</v>
      </c>
      <c r="E38" s="34"/>
      <c r="F38" s="22"/>
      <c r="G38" s="22"/>
      <c r="H38" s="22"/>
    </row>
    <row r="39" spans="2:8" x14ac:dyDescent="0.25">
      <c r="B39" s="5"/>
      <c r="C39" s="18"/>
      <c r="D39" s="42" t="s">
        <v>657</v>
      </c>
      <c r="E39" s="41"/>
      <c r="F39" s="21"/>
      <c r="G39" s="21"/>
      <c r="H39" s="21"/>
    </row>
    <row r="40" spans="2:8" x14ac:dyDescent="0.25">
      <c r="B40" s="5"/>
      <c r="C40" s="18"/>
      <c r="D40" s="43" t="s">
        <v>658</v>
      </c>
      <c r="E40" s="34"/>
      <c r="F40" s="22"/>
      <c r="G40" s="22"/>
      <c r="H40" s="22"/>
    </row>
    <row r="41" spans="2:8" x14ac:dyDescent="0.25">
      <c r="B41" s="5"/>
      <c r="C41" s="18"/>
      <c r="D41" s="42" t="s">
        <v>659</v>
      </c>
      <c r="E41" s="41"/>
      <c r="F41" s="21"/>
      <c r="G41" s="21"/>
      <c r="H41" s="21"/>
    </row>
    <row r="42" spans="2:8" x14ac:dyDescent="0.25">
      <c r="B42" s="5"/>
      <c r="C42" s="18"/>
      <c r="D42" s="43" t="s">
        <v>660</v>
      </c>
      <c r="E42" s="34"/>
      <c r="F42" s="22"/>
      <c r="G42" s="22"/>
      <c r="H42" s="22"/>
    </row>
    <row r="43" spans="2:8" ht="27.95" customHeight="1" x14ac:dyDescent="0.25">
      <c r="B43" s="5"/>
      <c r="C43" s="18"/>
      <c r="D43" s="42" t="s">
        <v>661</v>
      </c>
      <c r="E43" s="41"/>
      <c r="F43" s="21"/>
      <c r="G43" s="21"/>
      <c r="H43" s="21"/>
    </row>
    <row r="44" spans="2:8" x14ac:dyDescent="0.25">
      <c r="B44" s="5"/>
      <c r="C44" s="18"/>
      <c r="D44" s="43" t="s">
        <v>662</v>
      </c>
      <c r="E44" s="34"/>
      <c r="F44" s="22"/>
      <c r="G44" s="22"/>
      <c r="H44" s="22"/>
    </row>
    <row r="45" spans="2:8" ht="27.95" customHeight="1" x14ac:dyDescent="0.25">
      <c r="B45" s="5"/>
      <c r="C45" s="18"/>
      <c r="D45" s="42" t="s">
        <v>663</v>
      </c>
      <c r="E45" s="41"/>
      <c r="F45" s="21"/>
      <c r="G45" s="21"/>
      <c r="H45" s="21"/>
    </row>
    <row r="46" spans="2:8" x14ac:dyDescent="0.25">
      <c r="B46" s="5"/>
      <c r="C46" s="18"/>
      <c r="D46" s="43" t="s">
        <v>664</v>
      </c>
      <c r="E46" s="34"/>
      <c r="F46" s="22"/>
      <c r="G46" s="22"/>
      <c r="H46" s="22"/>
    </row>
    <row r="47" spans="2:8" x14ac:dyDescent="0.25">
      <c r="B47" s="5"/>
      <c r="C47" s="18"/>
      <c r="D47" s="42" t="s">
        <v>665</v>
      </c>
      <c r="E47" s="41"/>
      <c r="F47" s="21"/>
      <c r="G47" s="21"/>
      <c r="H47" s="21"/>
    </row>
    <row r="48" spans="2:8" x14ac:dyDescent="0.25">
      <c r="B48" s="5"/>
      <c r="C48" s="18"/>
      <c r="D48" s="43" t="s">
        <v>666</v>
      </c>
      <c r="E48" s="34"/>
      <c r="F48" s="22"/>
      <c r="G48" s="22"/>
      <c r="H48" s="22"/>
    </row>
    <row r="49" spans="2:8" x14ac:dyDescent="0.25">
      <c r="B49" s="5"/>
      <c r="C49" s="18"/>
      <c r="D49" s="42" t="s">
        <v>667</v>
      </c>
      <c r="E49" s="41"/>
      <c r="F49" s="21"/>
      <c r="G49" s="21"/>
      <c r="H49" s="21"/>
    </row>
    <row r="50" spans="2:8" x14ac:dyDescent="0.25">
      <c r="B50" s="5"/>
      <c r="C50" s="18"/>
      <c r="D50" s="43" t="s">
        <v>668</v>
      </c>
      <c r="E50" s="34"/>
      <c r="F50" s="22"/>
      <c r="G50" s="22"/>
      <c r="H50" s="22"/>
    </row>
    <row r="51" spans="2:8" x14ac:dyDescent="0.25">
      <c r="B51" s="5"/>
      <c r="C51" s="19"/>
      <c r="D51" s="42" t="s">
        <v>669</v>
      </c>
      <c r="E51" s="41"/>
      <c r="F51" s="21">
        <f>SUM(F38:F50)</f>
        <v>0</v>
      </c>
      <c r="G51" s="21">
        <f>SUM(G38:G50)</f>
        <v>0</v>
      </c>
      <c r="H51" s="21">
        <f>SUM(H38:H50)</f>
        <v>0</v>
      </c>
    </row>
    <row r="52" spans="2:8" x14ac:dyDescent="0.25">
      <c r="B52" s="5"/>
      <c r="C52" s="33" t="s">
        <v>670</v>
      </c>
      <c r="D52" s="38"/>
      <c r="E52" s="34"/>
      <c r="F52" s="12"/>
      <c r="G52" s="12"/>
      <c r="H52" s="12"/>
    </row>
    <row r="53" spans="2:8" x14ac:dyDescent="0.25">
      <c r="B53" s="5"/>
      <c r="C53" s="5"/>
      <c r="D53" s="42" t="s">
        <v>671</v>
      </c>
      <c r="E53" s="41"/>
      <c r="F53" s="21"/>
      <c r="G53" s="21"/>
      <c r="H53" s="21"/>
    </row>
    <row r="54" spans="2:8" x14ac:dyDescent="0.25">
      <c r="B54" s="5"/>
      <c r="C54" s="5"/>
      <c r="D54" s="43" t="s">
        <v>672</v>
      </c>
      <c r="E54" s="34"/>
      <c r="F54" s="22"/>
      <c r="G54" s="22"/>
      <c r="H54" s="22"/>
    </row>
    <row r="55" spans="2:8" x14ac:dyDescent="0.25">
      <c r="B55" s="5"/>
      <c r="C55" s="5"/>
      <c r="D55" s="42" t="s">
        <v>673</v>
      </c>
      <c r="E55" s="41"/>
      <c r="F55" s="21"/>
      <c r="G55" s="21"/>
      <c r="H55" s="21"/>
    </row>
    <row r="56" spans="2:8" x14ac:dyDescent="0.25">
      <c r="B56" s="5"/>
      <c r="C56" s="5"/>
      <c r="D56" s="43" t="s">
        <v>674</v>
      </c>
      <c r="E56" s="34"/>
      <c r="F56" s="22"/>
      <c r="G56" s="22"/>
      <c r="H56" s="22"/>
    </row>
    <row r="57" spans="2:8" x14ac:dyDescent="0.25">
      <c r="B57" s="5"/>
      <c r="C57" s="5"/>
      <c r="D57" s="42" t="s">
        <v>675</v>
      </c>
      <c r="E57" s="41"/>
      <c r="F57" s="21"/>
      <c r="G57" s="21"/>
      <c r="H57" s="21"/>
    </row>
    <row r="58" spans="2:8" x14ac:dyDescent="0.25">
      <c r="B58" s="5"/>
      <c r="C58" s="5"/>
      <c r="D58" s="43" t="s">
        <v>676</v>
      </c>
      <c r="E58" s="34"/>
      <c r="F58" s="22"/>
      <c r="G58" s="22"/>
      <c r="H58" s="22"/>
    </row>
    <row r="59" spans="2:8" x14ac:dyDescent="0.25">
      <c r="B59" s="5"/>
      <c r="C59" s="5"/>
      <c r="D59" s="42" t="s">
        <v>677</v>
      </c>
      <c r="E59" s="41"/>
      <c r="F59" s="21"/>
      <c r="G59" s="21"/>
      <c r="H59" s="21"/>
    </row>
    <row r="60" spans="2:8" x14ac:dyDescent="0.25">
      <c r="B60" s="5"/>
      <c r="C60" s="5"/>
      <c r="D60" s="43" t="s">
        <v>678</v>
      </c>
      <c r="E60" s="34"/>
      <c r="F60" s="22"/>
      <c r="G60" s="22"/>
      <c r="H60" s="22"/>
    </row>
    <row r="61" spans="2:8" x14ac:dyDescent="0.25">
      <c r="B61" s="5"/>
      <c r="C61" s="5"/>
      <c r="D61" s="42" t="s">
        <v>679</v>
      </c>
      <c r="E61" s="41"/>
      <c r="F61" s="21"/>
      <c r="G61" s="21"/>
      <c r="H61" s="21"/>
    </row>
    <row r="62" spans="2:8" x14ac:dyDescent="0.25">
      <c r="B62" s="5"/>
      <c r="C62" s="5"/>
      <c r="D62" s="43" t="s">
        <v>680</v>
      </c>
      <c r="E62" s="34"/>
      <c r="F62" s="22"/>
      <c r="G62" s="22"/>
      <c r="H62" s="22"/>
    </row>
    <row r="63" spans="2:8" x14ac:dyDescent="0.25">
      <c r="B63" s="5"/>
      <c r="C63" s="5"/>
      <c r="D63" s="42" t="s">
        <v>681</v>
      </c>
      <c r="E63" s="41"/>
      <c r="F63" s="21"/>
      <c r="G63" s="21"/>
      <c r="H63" s="21"/>
    </row>
    <row r="64" spans="2:8" x14ac:dyDescent="0.25">
      <c r="B64" s="5"/>
      <c r="C64" s="6"/>
      <c r="D64" s="44" t="s">
        <v>682</v>
      </c>
      <c r="E64" s="45"/>
      <c r="F64" s="22">
        <f>SUM(F53:F63)</f>
        <v>0</v>
      </c>
      <c r="G64" s="22">
        <f>SUM(G53:G63)</f>
        <v>0</v>
      </c>
      <c r="H64" s="22">
        <f>SUM(H53:H63)</f>
        <v>0</v>
      </c>
    </row>
    <row r="65" spans="2:8" x14ac:dyDescent="0.25">
      <c r="B65" s="5"/>
      <c r="C65" s="39" t="s">
        <v>683</v>
      </c>
      <c r="D65" s="40"/>
      <c r="E65" s="41"/>
      <c r="F65" s="11"/>
      <c r="G65" s="11"/>
      <c r="H65" s="11"/>
    </row>
    <row r="66" spans="2:8" x14ac:dyDescent="0.25">
      <c r="B66" s="5"/>
      <c r="C66" s="18"/>
      <c r="D66" s="43" t="s">
        <v>684</v>
      </c>
      <c r="E66" s="34"/>
      <c r="F66" s="22"/>
      <c r="G66" s="22"/>
      <c r="H66" s="22"/>
    </row>
    <row r="67" spans="2:8" x14ac:dyDescent="0.25">
      <c r="B67" s="5"/>
      <c r="C67" s="18"/>
      <c r="D67" s="42" t="s">
        <v>685</v>
      </c>
      <c r="E67" s="41"/>
      <c r="F67" s="21"/>
      <c r="G67" s="21"/>
      <c r="H67" s="21"/>
    </row>
    <row r="68" spans="2:8" x14ac:dyDescent="0.25">
      <c r="B68" s="5"/>
      <c r="C68" s="18"/>
      <c r="D68" s="43" t="s">
        <v>686</v>
      </c>
      <c r="E68" s="34"/>
      <c r="F68" s="22"/>
      <c r="G68" s="22"/>
      <c r="H68" s="22"/>
    </row>
    <row r="69" spans="2:8" x14ac:dyDescent="0.25">
      <c r="B69" s="5"/>
      <c r="C69" s="18"/>
      <c r="D69" s="42" t="s">
        <v>687</v>
      </c>
      <c r="E69" s="41"/>
      <c r="F69" s="21"/>
      <c r="G69" s="21"/>
      <c r="H69" s="21"/>
    </row>
    <row r="70" spans="2:8" x14ac:dyDescent="0.25">
      <c r="B70" s="5"/>
      <c r="C70" s="18"/>
      <c r="D70" s="43" t="s">
        <v>688</v>
      </c>
      <c r="E70" s="34"/>
      <c r="F70" s="22"/>
      <c r="G70" s="22"/>
      <c r="H70" s="22"/>
    </row>
    <row r="71" spans="2:8" x14ac:dyDescent="0.25">
      <c r="B71" s="5"/>
      <c r="C71" s="18"/>
      <c r="D71" s="42" t="s">
        <v>689</v>
      </c>
      <c r="E71" s="41"/>
      <c r="F71" s="21"/>
      <c r="G71" s="21"/>
      <c r="H71" s="21"/>
    </row>
    <row r="72" spans="2:8" x14ac:dyDescent="0.25">
      <c r="B72" s="5"/>
      <c r="C72" s="19"/>
      <c r="D72" s="44" t="s">
        <v>690</v>
      </c>
      <c r="E72" s="45"/>
      <c r="F72" s="22">
        <f>SUM(F66:F71)</f>
        <v>0</v>
      </c>
      <c r="G72" s="22">
        <f>SUM(G66:G71)</f>
        <v>0</v>
      </c>
      <c r="H72" s="22">
        <f>SUM(H66:H71)</f>
        <v>0</v>
      </c>
    </row>
    <row r="73" spans="2:8" x14ac:dyDescent="0.25">
      <c r="B73" s="5"/>
      <c r="C73" s="42" t="s">
        <v>691</v>
      </c>
      <c r="D73" s="40"/>
      <c r="E73" s="41"/>
      <c r="F73" s="21"/>
      <c r="G73" s="21"/>
      <c r="H73" s="21"/>
    </row>
    <row r="74" spans="2:8" x14ac:dyDescent="0.25">
      <c r="B74" s="5"/>
      <c r="C74" s="43" t="s">
        <v>692</v>
      </c>
      <c r="D74" s="38"/>
      <c r="E74" s="34"/>
      <c r="F74" s="22"/>
      <c r="G74" s="22"/>
      <c r="H74" s="22"/>
    </row>
    <row r="75" spans="2:8" x14ac:dyDescent="0.25">
      <c r="B75" s="5"/>
      <c r="C75" s="42" t="s">
        <v>693</v>
      </c>
      <c r="D75" s="40"/>
      <c r="E75" s="41"/>
      <c r="F75" s="21"/>
      <c r="G75" s="21"/>
      <c r="H75" s="21"/>
    </row>
    <row r="76" spans="2:8" x14ac:dyDescent="0.25">
      <c r="B76" s="5"/>
      <c r="C76" s="43" t="s">
        <v>694</v>
      </c>
      <c r="D76" s="38"/>
      <c r="E76" s="34"/>
      <c r="F76" s="22"/>
      <c r="G76" s="22"/>
      <c r="H76" s="22"/>
    </row>
    <row r="77" spans="2:8" x14ac:dyDescent="0.25">
      <c r="B77" s="5"/>
      <c r="C77" s="42" t="s">
        <v>695</v>
      </c>
      <c r="D77" s="40"/>
      <c r="E77" s="41"/>
      <c r="F77" s="21"/>
      <c r="G77" s="21"/>
      <c r="H77" s="21"/>
    </row>
    <row r="78" spans="2:8" x14ac:dyDescent="0.25">
      <c r="B78" s="5"/>
      <c r="C78" s="43" t="s">
        <v>696</v>
      </c>
      <c r="D78" s="38"/>
      <c r="E78" s="34"/>
      <c r="F78" s="22"/>
      <c r="G78" s="22"/>
      <c r="H78" s="22"/>
    </row>
    <row r="79" spans="2:8" x14ac:dyDescent="0.25">
      <c r="B79" s="5"/>
      <c r="C79" s="42" t="s">
        <v>697</v>
      </c>
      <c r="D79" s="40"/>
      <c r="E79" s="41"/>
      <c r="F79" s="21"/>
      <c r="G79" s="21"/>
      <c r="H79" s="21"/>
    </row>
    <row r="80" spans="2:8" x14ac:dyDescent="0.25">
      <c r="B80" s="5"/>
      <c r="C80" s="43" t="s">
        <v>698</v>
      </c>
      <c r="D80" s="38"/>
      <c r="E80" s="34"/>
      <c r="F80" s="22"/>
      <c r="G80" s="22"/>
      <c r="H80" s="22"/>
    </row>
    <row r="81" spans="2:8" x14ac:dyDescent="0.25">
      <c r="B81" s="5"/>
      <c r="C81" s="42" t="s">
        <v>699</v>
      </c>
      <c r="D81" s="40"/>
      <c r="E81" s="41"/>
      <c r="F81" s="21"/>
      <c r="G81" s="21"/>
      <c r="H81" s="21"/>
    </row>
    <row r="82" spans="2:8" x14ac:dyDescent="0.25">
      <c r="B82" s="5"/>
      <c r="C82" s="43" t="s">
        <v>700</v>
      </c>
      <c r="D82" s="38"/>
      <c r="E82" s="34"/>
      <c r="F82" s="22"/>
      <c r="G82" s="22"/>
      <c r="H82" s="22"/>
    </row>
    <row r="83" spans="2:8" x14ac:dyDescent="0.25">
      <c r="B83" s="6"/>
      <c r="C83" s="46" t="s">
        <v>701</v>
      </c>
      <c r="D83" s="47"/>
      <c r="E83" s="48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83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705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5" t="s">
        <v>21</v>
      </c>
      <c r="G10" s="36"/>
      <c r="H10" s="37"/>
    </row>
    <row r="11" spans="2:8" ht="38.25" x14ac:dyDescent="0.25">
      <c r="F11" s="15" t="s">
        <v>706</v>
      </c>
      <c r="G11" s="4" t="s">
        <v>707</v>
      </c>
      <c r="H11" s="17"/>
    </row>
    <row r="12" spans="2:8" x14ac:dyDescent="0.25">
      <c r="B12" s="33" t="s">
        <v>631</v>
      </c>
      <c r="C12" s="38"/>
      <c r="D12" s="38"/>
      <c r="E12" s="34"/>
      <c r="F12" s="12"/>
      <c r="G12" s="12"/>
      <c r="H12" s="12"/>
    </row>
    <row r="13" spans="2:8" x14ac:dyDescent="0.25">
      <c r="B13" s="5"/>
      <c r="C13" s="42" t="s">
        <v>632</v>
      </c>
      <c r="D13" s="40"/>
      <c r="E13" s="41"/>
      <c r="F13" s="21"/>
      <c r="G13" s="21"/>
      <c r="H13" s="21"/>
    </row>
    <row r="14" spans="2:8" x14ac:dyDescent="0.25">
      <c r="B14" s="5"/>
      <c r="C14" s="43" t="s">
        <v>633</v>
      </c>
      <c r="D14" s="38"/>
      <c r="E14" s="34"/>
      <c r="F14" s="22"/>
      <c r="G14" s="22"/>
      <c r="H14" s="22"/>
    </row>
    <row r="15" spans="2:8" x14ac:dyDescent="0.25">
      <c r="B15" s="5"/>
      <c r="C15" s="42" t="s">
        <v>634</v>
      </c>
      <c r="D15" s="40"/>
      <c r="E15" s="41"/>
      <c r="F15" s="21"/>
      <c r="G15" s="21"/>
      <c r="H15" s="21"/>
    </row>
    <row r="16" spans="2:8" x14ac:dyDescent="0.25">
      <c r="B16" s="5"/>
      <c r="C16" s="43" t="s">
        <v>635</v>
      </c>
      <c r="D16" s="38"/>
      <c r="E16" s="34"/>
      <c r="F16" s="22"/>
      <c r="G16" s="22"/>
      <c r="H16" s="22"/>
    </row>
    <row r="17" spans="2:8" x14ac:dyDescent="0.25">
      <c r="B17" s="5"/>
      <c r="C17" s="42" t="s">
        <v>636</v>
      </c>
      <c r="D17" s="40"/>
      <c r="E17" s="41"/>
      <c r="F17" s="21"/>
      <c r="G17" s="21"/>
      <c r="H17" s="21"/>
    </row>
    <row r="18" spans="2:8" x14ac:dyDescent="0.25">
      <c r="B18" s="5"/>
      <c r="C18" s="43" t="s">
        <v>637</v>
      </c>
      <c r="D18" s="38"/>
      <c r="E18" s="34"/>
      <c r="F18" s="22"/>
      <c r="G18" s="22"/>
      <c r="H18" s="22"/>
    </row>
    <row r="19" spans="2:8" x14ac:dyDescent="0.25">
      <c r="B19" s="5"/>
      <c r="C19" s="42" t="s">
        <v>531</v>
      </c>
      <c r="D19" s="40"/>
      <c r="E19" s="41"/>
      <c r="F19" s="21"/>
      <c r="G19" s="21"/>
      <c r="H19" s="21"/>
    </row>
    <row r="20" spans="2:8" x14ac:dyDescent="0.25">
      <c r="B20" s="5"/>
      <c r="C20" s="33" t="s">
        <v>638</v>
      </c>
      <c r="D20" s="38"/>
      <c r="E20" s="34"/>
      <c r="F20" s="12"/>
      <c r="G20" s="12"/>
      <c r="H20" s="12"/>
    </row>
    <row r="21" spans="2:8" x14ac:dyDescent="0.25">
      <c r="B21" s="5"/>
      <c r="C21" s="5"/>
      <c r="D21" s="42" t="s">
        <v>639</v>
      </c>
      <c r="E21" s="41"/>
      <c r="F21" s="21"/>
      <c r="G21" s="21"/>
      <c r="H21" s="21"/>
    </row>
    <row r="22" spans="2:8" x14ac:dyDescent="0.25">
      <c r="B22" s="5"/>
      <c r="C22" s="5"/>
      <c r="D22" s="43" t="s">
        <v>640</v>
      </c>
      <c r="E22" s="34"/>
      <c r="F22" s="22"/>
      <c r="G22" s="22"/>
      <c r="H22" s="22"/>
    </row>
    <row r="23" spans="2:8" x14ac:dyDescent="0.25">
      <c r="B23" s="5"/>
      <c r="C23" s="5"/>
      <c r="D23" s="42" t="s">
        <v>641</v>
      </c>
      <c r="E23" s="41"/>
      <c r="F23" s="21"/>
      <c r="G23" s="21"/>
      <c r="H23" s="21"/>
    </row>
    <row r="24" spans="2:8" x14ac:dyDescent="0.25">
      <c r="B24" s="5"/>
      <c r="C24" s="6"/>
      <c r="D24" s="44" t="s">
        <v>642</v>
      </c>
      <c r="E24" s="45"/>
      <c r="F24" s="22">
        <f>SUM(F21:F23)</f>
        <v>0</v>
      </c>
      <c r="G24" s="22">
        <f>SUM(G21:G23)</f>
        <v>0</v>
      </c>
      <c r="H24" s="22">
        <f>SUM(H21:H23)</f>
        <v>0</v>
      </c>
    </row>
    <row r="25" spans="2:8" x14ac:dyDescent="0.25">
      <c r="B25" s="5"/>
      <c r="C25" s="42" t="s">
        <v>643</v>
      </c>
      <c r="D25" s="40"/>
      <c r="E25" s="41"/>
      <c r="F25" s="21"/>
      <c r="G25" s="21"/>
      <c r="H25" s="21"/>
    </row>
    <row r="26" spans="2:8" x14ac:dyDescent="0.25">
      <c r="B26" s="5"/>
      <c r="C26" s="33" t="s">
        <v>644</v>
      </c>
      <c r="D26" s="38"/>
      <c r="E26" s="34"/>
      <c r="F26" s="12"/>
      <c r="G26" s="12"/>
      <c r="H26" s="12"/>
    </row>
    <row r="27" spans="2:8" x14ac:dyDescent="0.25">
      <c r="B27" s="5"/>
      <c r="C27" s="5"/>
      <c r="D27" s="42" t="s">
        <v>645</v>
      </c>
      <c r="E27" s="41"/>
      <c r="F27" s="21"/>
      <c r="G27" s="21"/>
      <c r="H27" s="21"/>
    </row>
    <row r="28" spans="2:8" x14ac:dyDescent="0.25">
      <c r="B28" s="5"/>
      <c r="C28" s="5"/>
      <c r="D28" s="43" t="s">
        <v>646</v>
      </c>
      <c r="E28" s="34"/>
      <c r="F28" s="22"/>
      <c r="G28" s="22"/>
      <c r="H28" s="22"/>
    </row>
    <row r="29" spans="2:8" x14ac:dyDescent="0.25">
      <c r="B29" s="5"/>
      <c r="C29" s="5"/>
      <c r="D29" s="39" t="s">
        <v>647</v>
      </c>
      <c r="E29" s="41"/>
      <c r="F29" s="21"/>
      <c r="G29" s="21"/>
      <c r="H29" s="21"/>
    </row>
    <row r="30" spans="2:8" x14ac:dyDescent="0.25">
      <c r="B30" s="5"/>
      <c r="C30" s="5"/>
      <c r="D30" s="19"/>
      <c r="E30" s="8" t="s">
        <v>648</v>
      </c>
      <c r="F30" s="22"/>
      <c r="G30" s="22"/>
      <c r="H30" s="22"/>
    </row>
    <row r="31" spans="2:8" x14ac:dyDescent="0.25">
      <c r="B31" s="5"/>
      <c r="C31" s="5"/>
      <c r="D31" s="42" t="s">
        <v>649</v>
      </c>
      <c r="E31" s="41"/>
      <c r="F31" s="21"/>
      <c r="G31" s="21"/>
      <c r="H31" s="21"/>
    </row>
    <row r="32" spans="2:8" x14ac:dyDescent="0.25">
      <c r="B32" s="5"/>
      <c r="C32" s="5"/>
      <c r="D32" s="43" t="s">
        <v>650</v>
      </c>
      <c r="E32" s="34"/>
      <c r="F32" s="22"/>
      <c r="G32" s="22"/>
      <c r="H32" s="22"/>
    </row>
    <row r="33" spans="2:8" x14ac:dyDescent="0.25">
      <c r="B33" s="5"/>
      <c r="C33" s="5"/>
      <c r="D33" s="42" t="s">
        <v>651</v>
      </c>
      <c r="E33" s="41"/>
      <c r="F33" s="21"/>
      <c r="G33" s="21"/>
      <c r="H33" s="21"/>
    </row>
    <row r="34" spans="2:8" x14ac:dyDescent="0.25">
      <c r="B34" s="5"/>
      <c r="C34" s="6"/>
      <c r="D34" s="44" t="s">
        <v>652</v>
      </c>
      <c r="E34" s="45"/>
      <c r="F34" s="22">
        <f>SUM(F27:F29)+SUM(F31:F33)</f>
        <v>0</v>
      </c>
      <c r="G34" s="22">
        <f>SUM(G27:G29)+SUM(G31:G33)</f>
        <v>0</v>
      </c>
      <c r="H34" s="22">
        <f>SUM(H27:H29)+SUM(H31:H33)</f>
        <v>0</v>
      </c>
    </row>
    <row r="35" spans="2:8" x14ac:dyDescent="0.25">
      <c r="B35" s="5"/>
      <c r="C35" s="42" t="s">
        <v>653</v>
      </c>
      <c r="D35" s="40"/>
      <c r="E35" s="41"/>
      <c r="F35" s="21"/>
      <c r="G35" s="21"/>
      <c r="H35" s="21"/>
    </row>
    <row r="36" spans="2:8" x14ac:dyDescent="0.25">
      <c r="B36" s="5"/>
      <c r="C36" s="43" t="s">
        <v>654</v>
      </c>
      <c r="D36" s="38"/>
      <c r="E36" s="34"/>
      <c r="F36" s="22"/>
      <c r="G36" s="22"/>
      <c r="H36" s="22"/>
    </row>
    <row r="37" spans="2:8" x14ac:dyDescent="0.25">
      <c r="B37" s="5"/>
      <c r="C37" s="39" t="s">
        <v>655</v>
      </c>
      <c r="D37" s="40"/>
      <c r="E37" s="41"/>
      <c r="F37" s="11"/>
      <c r="G37" s="11"/>
      <c r="H37" s="11"/>
    </row>
    <row r="38" spans="2:8" x14ac:dyDescent="0.25">
      <c r="B38" s="5"/>
      <c r="C38" s="18"/>
      <c r="D38" s="43" t="s">
        <v>656</v>
      </c>
      <c r="E38" s="34"/>
      <c r="F38" s="22"/>
      <c r="G38" s="22"/>
      <c r="H38" s="22"/>
    </row>
    <row r="39" spans="2:8" x14ac:dyDescent="0.25">
      <c r="B39" s="5"/>
      <c r="C39" s="18"/>
      <c r="D39" s="42" t="s">
        <v>657</v>
      </c>
      <c r="E39" s="41"/>
      <c r="F39" s="21"/>
      <c r="G39" s="21"/>
      <c r="H39" s="21"/>
    </row>
    <row r="40" spans="2:8" x14ac:dyDescent="0.25">
      <c r="B40" s="5"/>
      <c r="C40" s="18"/>
      <c r="D40" s="43" t="s">
        <v>658</v>
      </c>
      <c r="E40" s="34"/>
      <c r="F40" s="22"/>
      <c r="G40" s="22"/>
      <c r="H40" s="22"/>
    </row>
    <row r="41" spans="2:8" x14ac:dyDescent="0.25">
      <c r="B41" s="5"/>
      <c r="C41" s="18"/>
      <c r="D41" s="42" t="s">
        <v>659</v>
      </c>
      <c r="E41" s="41"/>
      <c r="F41" s="21"/>
      <c r="G41" s="21"/>
      <c r="H41" s="21"/>
    </row>
    <row r="42" spans="2:8" x14ac:dyDescent="0.25">
      <c r="B42" s="5"/>
      <c r="C42" s="18"/>
      <c r="D42" s="43" t="s">
        <v>660</v>
      </c>
      <c r="E42" s="34"/>
      <c r="F42" s="22"/>
      <c r="G42" s="22"/>
      <c r="H42" s="22"/>
    </row>
    <row r="43" spans="2:8" ht="27.95" customHeight="1" x14ac:dyDescent="0.25">
      <c r="B43" s="5"/>
      <c r="C43" s="18"/>
      <c r="D43" s="42" t="s">
        <v>661</v>
      </c>
      <c r="E43" s="41"/>
      <c r="F43" s="21"/>
      <c r="G43" s="21"/>
      <c r="H43" s="21"/>
    </row>
    <row r="44" spans="2:8" x14ac:dyDescent="0.25">
      <c r="B44" s="5"/>
      <c r="C44" s="18"/>
      <c r="D44" s="43" t="s">
        <v>662</v>
      </c>
      <c r="E44" s="34"/>
      <c r="F44" s="22"/>
      <c r="G44" s="22"/>
      <c r="H44" s="22"/>
    </row>
    <row r="45" spans="2:8" ht="27.95" customHeight="1" x14ac:dyDescent="0.25">
      <c r="B45" s="5"/>
      <c r="C45" s="18"/>
      <c r="D45" s="42" t="s">
        <v>663</v>
      </c>
      <c r="E45" s="41"/>
      <c r="F45" s="21"/>
      <c r="G45" s="21"/>
      <c r="H45" s="21"/>
    </row>
    <row r="46" spans="2:8" x14ac:dyDescent="0.25">
      <c r="B46" s="5"/>
      <c r="C46" s="18"/>
      <c r="D46" s="43" t="s">
        <v>664</v>
      </c>
      <c r="E46" s="34"/>
      <c r="F46" s="22"/>
      <c r="G46" s="22"/>
      <c r="H46" s="22"/>
    </row>
    <row r="47" spans="2:8" x14ac:dyDescent="0.25">
      <c r="B47" s="5"/>
      <c r="C47" s="18"/>
      <c r="D47" s="42" t="s">
        <v>665</v>
      </c>
      <c r="E47" s="41"/>
      <c r="F47" s="21"/>
      <c r="G47" s="21"/>
      <c r="H47" s="21"/>
    </row>
    <row r="48" spans="2:8" x14ac:dyDescent="0.25">
      <c r="B48" s="5"/>
      <c r="C48" s="18"/>
      <c r="D48" s="43" t="s">
        <v>666</v>
      </c>
      <c r="E48" s="34"/>
      <c r="F48" s="22"/>
      <c r="G48" s="22"/>
      <c r="H48" s="22"/>
    </row>
    <row r="49" spans="2:8" x14ac:dyDescent="0.25">
      <c r="B49" s="5"/>
      <c r="C49" s="18"/>
      <c r="D49" s="42" t="s">
        <v>667</v>
      </c>
      <c r="E49" s="41"/>
      <c r="F49" s="21"/>
      <c r="G49" s="21"/>
      <c r="H49" s="21"/>
    </row>
    <row r="50" spans="2:8" x14ac:dyDescent="0.25">
      <c r="B50" s="5"/>
      <c r="C50" s="18"/>
      <c r="D50" s="43" t="s">
        <v>668</v>
      </c>
      <c r="E50" s="34"/>
      <c r="F50" s="22"/>
      <c r="G50" s="22"/>
      <c r="H50" s="22"/>
    </row>
    <row r="51" spans="2:8" x14ac:dyDescent="0.25">
      <c r="B51" s="5"/>
      <c r="C51" s="19"/>
      <c r="D51" s="42" t="s">
        <v>669</v>
      </c>
      <c r="E51" s="41"/>
      <c r="F51" s="21">
        <f>SUM(F38:F50)</f>
        <v>0</v>
      </c>
      <c r="G51" s="21">
        <f>SUM(G38:G50)</f>
        <v>0</v>
      </c>
      <c r="H51" s="21">
        <f>SUM(H38:H50)</f>
        <v>0</v>
      </c>
    </row>
    <row r="52" spans="2:8" x14ac:dyDescent="0.25">
      <c r="B52" s="5"/>
      <c r="C52" s="33" t="s">
        <v>670</v>
      </c>
      <c r="D52" s="38"/>
      <c r="E52" s="34"/>
      <c r="F52" s="12"/>
      <c r="G52" s="12"/>
      <c r="H52" s="12"/>
    </row>
    <row r="53" spans="2:8" x14ac:dyDescent="0.25">
      <c r="B53" s="5"/>
      <c r="C53" s="5"/>
      <c r="D53" s="42" t="s">
        <v>671</v>
      </c>
      <c r="E53" s="41"/>
      <c r="F53" s="21"/>
      <c r="G53" s="21"/>
      <c r="H53" s="21"/>
    </row>
    <row r="54" spans="2:8" x14ac:dyDescent="0.25">
      <c r="B54" s="5"/>
      <c r="C54" s="5"/>
      <c r="D54" s="43" t="s">
        <v>672</v>
      </c>
      <c r="E54" s="34"/>
      <c r="F54" s="22"/>
      <c r="G54" s="22"/>
      <c r="H54" s="22"/>
    </row>
    <row r="55" spans="2:8" x14ac:dyDescent="0.25">
      <c r="B55" s="5"/>
      <c r="C55" s="5"/>
      <c r="D55" s="42" t="s">
        <v>673</v>
      </c>
      <c r="E55" s="41"/>
      <c r="F55" s="21"/>
      <c r="G55" s="21"/>
      <c r="H55" s="21"/>
    </row>
    <row r="56" spans="2:8" x14ac:dyDescent="0.25">
      <c r="B56" s="5"/>
      <c r="C56" s="5"/>
      <c r="D56" s="43" t="s">
        <v>674</v>
      </c>
      <c r="E56" s="34"/>
      <c r="F56" s="22"/>
      <c r="G56" s="22"/>
      <c r="H56" s="22"/>
    </row>
    <row r="57" spans="2:8" x14ac:dyDescent="0.25">
      <c r="B57" s="5"/>
      <c r="C57" s="5"/>
      <c r="D57" s="42" t="s">
        <v>675</v>
      </c>
      <c r="E57" s="41"/>
      <c r="F57" s="21"/>
      <c r="G57" s="21"/>
      <c r="H57" s="21"/>
    </row>
    <row r="58" spans="2:8" x14ac:dyDescent="0.25">
      <c r="B58" s="5"/>
      <c r="C58" s="5"/>
      <c r="D58" s="43" t="s">
        <v>676</v>
      </c>
      <c r="E58" s="34"/>
      <c r="F58" s="22"/>
      <c r="G58" s="22"/>
      <c r="H58" s="22"/>
    </row>
    <row r="59" spans="2:8" x14ac:dyDescent="0.25">
      <c r="B59" s="5"/>
      <c r="C59" s="5"/>
      <c r="D59" s="42" t="s">
        <v>677</v>
      </c>
      <c r="E59" s="41"/>
      <c r="F59" s="21"/>
      <c r="G59" s="21"/>
      <c r="H59" s="21"/>
    </row>
    <row r="60" spans="2:8" x14ac:dyDescent="0.25">
      <c r="B60" s="5"/>
      <c r="C60" s="5"/>
      <c r="D60" s="43" t="s">
        <v>678</v>
      </c>
      <c r="E60" s="34"/>
      <c r="F60" s="22"/>
      <c r="G60" s="22"/>
      <c r="H60" s="22"/>
    </row>
    <row r="61" spans="2:8" x14ac:dyDescent="0.25">
      <c r="B61" s="5"/>
      <c r="C61" s="5"/>
      <c r="D61" s="42" t="s">
        <v>679</v>
      </c>
      <c r="E61" s="41"/>
      <c r="F61" s="21"/>
      <c r="G61" s="21"/>
      <c r="H61" s="21"/>
    </row>
    <row r="62" spans="2:8" x14ac:dyDescent="0.25">
      <c r="B62" s="5"/>
      <c r="C62" s="5"/>
      <c r="D62" s="43" t="s">
        <v>680</v>
      </c>
      <c r="E62" s="34"/>
      <c r="F62" s="22"/>
      <c r="G62" s="22"/>
      <c r="H62" s="22"/>
    </row>
    <row r="63" spans="2:8" x14ac:dyDescent="0.25">
      <c r="B63" s="5"/>
      <c r="C63" s="5"/>
      <c r="D63" s="42" t="s">
        <v>681</v>
      </c>
      <c r="E63" s="41"/>
      <c r="F63" s="21"/>
      <c r="G63" s="21"/>
      <c r="H63" s="21"/>
    </row>
    <row r="64" spans="2:8" x14ac:dyDescent="0.25">
      <c r="B64" s="5"/>
      <c r="C64" s="6"/>
      <c r="D64" s="44" t="s">
        <v>682</v>
      </c>
      <c r="E64" s="45"/>
      <c r="F64" s="22">
        <f>SUM(F53:F63)</f>
        <v>0</v>
      </c>
      <c r="G64" s="22">
        <f>SUM(G53:G63)</f>
        <v>0</v>
      </c>
      <c r="H64" s="22">
        <f>SUM(H53:H63)</f>
        <v>0</v>
      </c>
    </row>
    <row r="65" spans="2:8" x14ac:dyDescent="0.25">
      <c r="B65" s="5"/>
      <c r="C65" s="39" t="s">
        <v>683</v>
      </c>
      <c r="D65" s="40"/>
      <c r="E65" s="41"/>
      <c r="F65" s="11"/>
      <c r="G65" s="11"/>
      <c r="H65" s="11"/>
    </row>
    <row r="66" spans="2:8" x14ac:dyDescent="0.25">
      <c r="B66" s="5"/>
      <c r="C66" s="18"/>
      <c r="D66" s="43" t="s">
        <v>684</v>
      </c>
      <c r="E66" s="34"/>
      <c r="F66" s="22"/>
      <c r="G66" s="22"/>
      <c r="H66" s="22"/>
    </row>
    <row r="67" spans="2:8" x14ac:dyDescent="0.25">
      <c r="B67" s="5"/>
      <c r="C67" s="18"/>
      <c r="D67" s="42" t="s">
        <v>685</v>
      </c>
      <c r="E67" s="41"/>
      <c r="F67" s="21"/>
      <c r="G67" s="21"/>
      <c r="H67" s="21"/>
    </row>
    <row r="68" spans="2:8" x14ac:dyDescent="0.25">
      <c r="B68" s="5"/>
      <c r="C68" s="18"/>
      <c r="D68" s="43" t="s">
        <v>686</v>
      </c>
      <c r="E68" s="34"/>
      <c r="F68" s="22"/>
      <c r="G68" s="22"/>
      <c r="H68" s="22"/>
    </row>
    <row r="69" spans="2:8" x14ac:dyDescent="0.25">
      <c r="B69" s="5"/>
      <c r="C69" s="18"/>
      <c r="D69" s="42" t="s">
        <v>687</v>
      </c>
      <c r="E69" s="41"/>
      <c r="F69" s="21"/>
      <c r="G69" s="21"/>
      <c r="H69" s="21"/>
    </row>
    <row r="70" spans="2:8" x14ac:dyDescent="0.25">
      <c r="B70" s="5"/>
      <c r="C70" s="18"/>
      <c r="D70" s="43" t="s">
        <v>688</v>
      </c>
      <c r="E70" s="34"/>
      <c r="F70" s="22"/>
      <c r="G70" s="22"/>
      <c r="H70" s="22"/>
    </row>
    <row r="71" spans="2:8" x14ac:dyDescent="0.25">
      <c r="B71" s="5"/>
      <c r="C71" s="18"/>
      <c r="D71" s="42" t="s">
        <v>689</v>
      </c>
      <c r="E71" s="41"/>
      <c r="F71" s="21"/>
      <c r="G71" s="21"/>
      <c r="H71" s="21"/>
    </row>
    <row r="72" spans="2:8" x14ac:dyDescent="0.25">
      <c r="B72" s="5"/>
      <c r="C72" s="19"/>
      <c r="D72" s="44" t="s">
        <v>690</v>
      </c>
      <c r="E72" s="45"/>
      <c r="F72" s="22">
        <f>SUM(F66:F71)</f>
        <v>0</v>
      </c>
      <c r="G72" s="22">
        <f>SUM(G66:G71)</f>
        <v>0</v>
      </c>
      <c r="H72" s="22">
        <f>SUM(H66:H71)</f>
        <v>0</v>
      </c>
    </row>
    <row r="73" spans="2:8" x14ac:dyDescent="0.25">
      <c r="B73" s="5"/>
      <c r="C73" s="42" t="s">
        <v>691</v>
      </c>
      <c r="D73" s="40"/>
      <c r="E73" s="41"/>
      <c r="F73" s="21"/>
      <c r="G73" s="21"/>
      <c r="H73" s="21"/>
    </row>
    <row r="74" spans="2:8" x14ac:dyDescent="0.25">
      <c r="B74" s="5"/>
      <c r="C74" s="43" t="s">
        <v>692</v>
      </c>
      <c r="D74" s="38"/>
      <c r="E74" s="34"/>
      <c r="F74" s="22"/>
      <c r="G74" s="22"/>
      <c r="H74" s="22"/>
    </row>
    <row r="75" spans="2:8" x14ac:dyDescent="0.25">
      <c r="B75" s="5"/>
      <c r="C75" s="42" t="s">
        <v>693</v>
      </c>
      <c r="D75" s="40"/>
      <c r="E75" s="41"/>
      <c r="F75" s="21"/>
      <c r="G75" s="21"/>
      <c r="H75" s="21"/>
    </row>
    <row r="76" spans="2:8" x14ac:dyDescent="0.25">
      <c r="B76" s="5"/>
      <c r="C76" s="43" t="s">
        <v>694</v>
      </c>
      <c r="D76" s="38"/>
      <c r="E76" s="34"/>
      <c r="F76" s="22"/>
      <c r="G76" s="22"/>
      <c r="H76" s="22"/>
    </row>
    <row r="77" spans="2:8" x14ac:dyDescent="0.25">
      <c r="B77" s="5"/>
      <c r="C77" s="42" t="s">
        <v>695</v>
      </c>
      <c r="D77" s="40"/>
      <c r="E77" s="41"/>
      <c r="F77" s="21"/>
      <c r="G77" s="21"/>
      <c r="H77" s="21"/>
    </row>
    <row r="78" spans="2:8" x14ac:dyDescent="0.25">
      <c r="B78" s="5"/>
      <c r="C78" s="43" t="s">
        <v>696</v>
      </c>
      <c r="D78" s="38"/>
      <c r="E78" s="34"/>
      <c r="F78" s="22"/>
      <c r="G78" s="22"/>
      <c r="H78" s="22"/>
    </row>
    <row r="79" spans="2:8" x14ac:dyDescent="0.25">
      <c r="B79" s="5"/>
      <c r="C79" s="42" t="s">
        <v>697</v>
      </c>
      <c r="D79" s="40"/>
      <c r="E79" s="41"/>
      <c r="F79" s="21"/>
      <c r="G79" s="21"/>
      <c r="H79" s="21"/>
    </row>
    <row r="80" spans="2:8" x14ac:dyDescent="0.25">
      <c r="B80" s="5"/>
      <c r="C80" s="43" t="s">
        <v>698</v>
      </c>
      <c r="D80" s="38"/>
      <c r="E80" s="34"/>
      <c r="F80" s="22"/>
      <c r="G80" s="22"/>
      <c r="H80" s="22"/>
    </row>
    <row r="81" spans="2:8" x14ac:dyDescent="0.25">
      <c r="B81" s="5"/>
      <c r="C81" s="42" t="s">
        <v>699</v>
      </c>
      <c r="D81" s="40"/>
      <c r="E81" s="41"/>
      <c r="F81" s="21"/>
      <c r="G81" s="21"/>
      <c r="H81" s="21"/>
    </row>
    <row r="82" spans="2:8" x14ac:dyDescent="0.25">
      <c r="B82" s="5"/>
      <c r="C82" s="43" t="s">
        <v>700</v>
      </c>
      <c r="D82" s="38"/>
      <c r="E82" s="34"/>
      <c r="F82" s="22"/>
      <c r="G82" s="22"/>
      <c r="H82" s="22"/>
    </row>
    <row r="83" spans="2:8" x14ac:dyDescent="0.25">
      <c r="B83" s="6"/>
      <c r="C83" s="46" t="s">
        <v>701</v>
      </c>
      <c r="D83" s="47"/>
      <c r="E83" s="48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AI85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35" width="15" customWidth="1"/>
  </cols>
  <sheetData>
    <row r="1" spans="2:35" s="60" customFormat="1" ht="21" x14ac:dyDescent="0.35">
      <c r="B1" s="60" t="s">
        <v>1083</v>
      </c>
    </row>
    <row r="2" spans="2:35" x14ac:dyDescent="0.25">
      <c r="B2" s="2" t="s">
        <v>1</v>
      </c>
    </row>
    <row r="3" spans="2:35" x14ac:dyDescent="0.25">
      <c r="B3" s="1"/>
    </row>
    <row r="4" spans="2:35" x14ac:dyDescent="0.25">
      <c r="B4" s="1"/>
    </row>
    <row r="5" spans="2:35" x14ac:dyDescent="0.25">
      <c r="B5" s="1" t="s">
        <v>3</v>
      </c>
      <c r="C5" t="s">
        <v>708</v>
      </c>
    </row>
    <row r="6" spans="2:35" x14ac:dyDescent="0.25">
      <c r="B6" s="1" t="s">
        <v>4</v>
      </c>
      <c r="C6" t="s">
        <v>5</v>
      </c>
    </row>
    <row r="7" spans="2:35" x14ac:dyDescent="0.25">
      <c r="B7" s="1" t="s">
        <v>6</v>
      </c>
      <c r="C7" t="s">
        <v>5</v>
      </c>
    </row>
    <row r="8" spans="2:35" x14ac:dyDescent="0.25">
      <c r="B8" s="1" t="s">
        <v>7</v>
      </c>
      <c r="C8" t="s">
        <v>8</v>
      </c>
    </row>
    <row r="10" spans="2:35" x14ac:dyDescent="0.25">
      <c r="F10" s="35" t="s">
        <v>22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7"/>
    </row>
    <row r="11" spans="2:35" x14ac:dyDescent="0.25">
      <c r="F11" s="54" t="s">
        <v>709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35" t="s">
        <v>724</v>
      </c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/>
      <c r="AG11" s="52" t="s">
        <v>733</v>
      </c>
      <c r="AH11" s="50" t="s">
        <v>734</v>
      </c>
      <c r="AI11" s="28"/>
    </row>
    <row r="12" spans="2:35" x14ac:dyDescent="0.25">
      <c r="F12" s="35" t="s">
        <v>710</v>
      </c>
      <c r="G12" s="36"/>
      <c r="H12" s="37"/>
      <c r="I12" s="54" t="s">
        <v>713</v>
      </c>
      <c r="J12" s="55"/>
      <c r="K12" s="56"/>
      <c r="L12" s="35" t="s">
        <v>716</v>
      </c>
      <c r="M12" s="36"/>
      <c r="N12" s="37"/>
      <c r="O12" s="54" t="s">
        <v>719</v>
      </c>
      <c r="P12" s="55"/>
      <c r="Q12" s="56"/>
      <c r="R12" s="52" t="s">
        <v>722</v>
      </c>
      <c r="S12" s="50" t="s">
        <v>723</v>
      </c>
      <c r="T12" s="26"/>
      <c r="U12" s="54" t="s">
        <v>710</v>
      </c>
      <c r="V12" s="55"/>
      <c r="W12" s="56"/>
      <c r="X12" s="35" t="s">
        <v>716</v>
      </c>
      <c r="Y12" s="36"/>
      <c r="Z12" s="37"/>
      <c r="AA12" s="54" t="s">
        <v>719</v>
      </c>
      <c r="AB12" s="55"/>
      <c r="AC12" s="56"/>
      <c r="AD12" s="52" t="s">
        <v>731</v>
      </c>
      <c r="AE12" s="50" t="s">
        <v>732</v>
      </c>
      <c r="AF12" s="14"/>
      <c r="AG12" s="57"/>
      <c r="AH12" s="58"/>
      <c r="AI12" s="28"/>
    </row>
    <row r="13" spans="2:35" ht="27.95" customHeight="1" x14ac:dyDescent="0.25">
      <c r="F13" s="15" t="s">
        <v>711</v>
      </c>
      <c r="G13" s="4" t="s">
        <v>712</v>
      </c>
      <c r="H13" s="16"/>
      <c r="I13" s="4" t="s">
        <v>714</v>
      </c>
      <c r="J13" s="15" t="s">
        <v>715</v>
      </c>
      <c r="K13" s="27"/>
      <c r="L13" s="15" t="s">
        <v>717</v>
      </c>
      <c r="M13" s="4" t="s">
        <v>718</v>
      </c>
      <c r="N13" s="16"/>
      <c r="O13" s="4" t="s">
        <v>720</v>
      </c>
      <c r="P13" s="15" t="s">
        <v>721</v>
      </c>
      <c r="Q13" s="27"/>
      <c r="R13" s="53"/>
      <c r="S13" s="51"/>
      <c r="T13" s="27"/>
      <c r="U13" s="4" t="s">
        <v>725</v>
      </c>
      <c r="V13" s="15" t="s">
        <v>726</v>
      </c>
      <c r="W13" s="27"/>
      <c r="X13" s="15" t="s">
        <v>727</v>
      </c>
      <c r="Y13" s="4" t="s">
        <v>728</v>
      </c>
      <c r="Z13" s="16"/>
      <c r="AA13" s="4" t="s">
        <v>729</v>
      </c>
      <c r="AB13" s="15" t="s">
        <v>730</v>
      </c>
      <c r="AC13" s="27"/>
      <c r="AD13" s="53"/>
      <c r="AE13" s="51"/>
      <c r="AF13" s="16"/>
      <c r="AG13" s="53"/>
      <c r="AH13" s="51"/>
      <c r="AI13" s="17"/>
    </row>
    <row r="14" spans="2:35" x14ac:dyDescent="0.25">
      <c r="B14" s="33" t="s">
        <v>631</v>
      </c>
      <c r="C14" s="38"/>
      <c r="D14" s="38"/>
      <c r="E14" s="34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x14ac:dyDescent="0.25">
      <c r="B15" s="5"/>
      <c r="C15" s="42" t="s">
        <v>632</v>
      </c>
      <c r="D15" s="40"/>
      <c r="E15" s="4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2:35" x14ac:dyDescent="0.25">
      <c r="B16" s="5"/>
      <c r="C16" s="43" t="s">
        <v>633</v>
      </c>
      <c r="D16" s="38"/>
      <c r="E16" s="3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2:35" x14ac:dyDescent="0.25">
      <c r="B17" s="5"/>
      <c r="C17" s="42" t="s">
        <v>634</v>
      </c>
      <c r="D17" s="40"/>
      <c r="E17" s="4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2:35" x14ac:dyDescent="0.25">
      <c r="B18" s="5"/>
      <c r="C18" s="43" t="s">
        <v>635</v>
      </c>
      <c r="D18" s="38"/>
      <c r="E18" s="34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35" x14ac:dyDescent="0.25">
      <c r="B19" s="5"/>
      <c r="C19" s="42" t="s">
        <v>636</v>
      </c>
      <c r="D19" s="40"/>
      <c r="E19" s="4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2:35" x14ac:dyDescent="0.25">
      <c r="B20" s="5"/>
      <c r="C20" s="43" t="s">
        <v>637</v>
      </c>
      <c r="D20" s="38"/>
      <c r="E20" s="34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2:35" x14ac:dyDescent="0.25">
      <c r="B21" s="5"/>
      <c r="C21" s="42" t="s">
        <v>531</v>
      </c>
      <c r="D21" s="40"/>
      <c r="E21" s="4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2:35" x14ac:dyDescent="0.25">
      <c r="B22" s="5"/>
      <c r="C22" s="33" t="s">
        <v>638</v>
      </c>
      <c r="D22" s="38"/>
      <c r="E22" s="3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2:35" x14ac:dyDescent="0.25">
      <c r="B23" s="5"/>
      <c r="C23" s="5"/>
      <c r="D23" s="42" t="s">
        <v>639</v>
      </c>
      <c r="E23" s="4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35" x14ac:dyDescent="0.25">
      <c r="B24" s="5"/>
      <c r="C24" s="5"/>
      <c r="D24" s="43" t="s">
        <v>640</v>
      </c>
      <c r="E24" s="34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2:35" x14ac:dyDescent="0.25">
      <c r="B25" s="5"/>
      <c r="C25" s="5"/>
      <c r="D25" s="42" t="s">
        <v>641</v>
      </c>
      <c r="E25" s="4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2:35" x14ac:dyDescent="0.25">
      <c r="B26" s="5"/>
      <c r="C26" s="6"/>
      <c r="D26" s="44" t="s">
        <v>642</v>
      </c>
      <c r="E26" s="45"/>
      <c r="F26" s="22">
        <f t="shared" ref="F26:AI26" si="0">SUM(F23:F25)</f>
        <v>0</v>
      </c>
      <c r="G26" s="22">
        <f t="shared" si="0"/>
        <v>0</v>
      </c>
      <c r="H26" s="22">
        <f t="shared" si="0"/>
        <v>0</v>
      </c>
      <c r="I26" s="22">
        <f t="shared" si="0"/>
        <v>0</v>
      </c>
      <c r="J26" s="22">
        <f t="shared" si="0"/>
        <v>0</v>
      </c>
      <c r="K26" s="22">
        <f t="shared" si="0"/>
        <v>0</v>
      </c>
      <c r="L26" s="22">
        <f t="shared" si="0"/>
        <v>0</v>
      </c>
      <c r="M26" s="22">
        <f t="shared" si="0"/>
        <v>0</v>
      </c>
      <c r="N26" s="22">
        <f t="shared" si="0"/>
        <v>0</v>
      </c>
      <c r="O26" s="22">
        <f t="shared" si="0"/>
        <v>0</v>
      </c>
      <c r="P26" s="22">
        <f t="shared" si="0"/>
        <v>0</v>
      </c>
      <c r="Q26" s="22">
        <f t="shared" si="0"/>
        <v>0</v>
      </c>
      <c r="R26" s="22">
        <f t="shared" si="0"/>
        <v>0</v>
      </c>
      <c r="S26" s="22">
        <f t="shared" si="0"/>
        <v>0</v>
      </c>
      <c r="T26" s="22">
        <f t="shared" si="0"/>
        <v>0</v>
      </c>
      <c r="U26" s="22">
        <f t="shared" si="0"/>
        <v>0</v>
      </c>
      <c r="V26" s="22">
        <f t="shared" si="0"/>
        <v>0</v>
      </c>
      <c r="W26" s="22">
        <f t="shared" si="0"/>
        <v>0</v>
      </c>
      <c r="X26" s="22">
        <f t="shared" si="0"/>
        <v>0</v>
      </c>
      <c r="Y26" s="22">
        <f t="shared" si="0"/>
        <v>0</v>
      </c>
      <c r="Z26" s="22">
        <f t="shared" si="0"/>
        <v>0</v>
      </c>
      <c r="AA26" s="22">
        <f t="shared" si="0"/>
        <v>0</v>
      </c>
      <c r="AB26" s="22">
        <f t="shared" si="0"/>
        <v>0</v>
      </c>
      <c r="AC26" s="22">
        <f t="shared" si="0"/>
        <v>0</v>
      </c>
      <c r="AD26" s="22">
        <f t="shared" si="0"/>
        <v>0</v>
      </c>
      <c r="AE26" s="22">
        <f t="shared" si="0"/>
        <v>0</v>
      </c>
      <c r="AF26" s="22">
        <f t="shared" si="0"/>
        <v>0</v>
      </c>
      <c r="AG26" s="22">
        <f t="shared" si="0"/>
        <v>0</v>
      </c>
      <c r="AH26" s="22">
        <f t="shared" si="0"/>
        <v>0</v>
      </c>
      <c r="AI26" s="22">
        <f t="shared" si="0"/>
        <v>0</v>
      </c>
    </row>
    <row r="27" spans="2:35" x14ac:dyDescent="0.25">
      <c r="B27" s="5"/>
      <c r="C27" s="42" t="s">
        <v>643</v>
      </c>
      <c r="D27" s="40"/>
      <c r="E27" s="4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2:35" x14ac:dyDescent="0.25">
      <c r="B28" s="5"/>
      <c r="C28" s="33" t="s">
        <v>644</v>
      </c>
      <c r="D28" s="38"/>
      <c r="E28" s="3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2:35" x14ac:dyDescent="0.25">
      <c r="B29" s="5"/>
      <c r="C29" s="5"/>
      <c r="D29" s="42" t="s">
        <v>645</v>
      </c>
      <c r="E29" s="4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2:35" x14ac:dyDescent="0.25">
      <c r="B30" s="5"/>
      <c r="C30" s="5"/>
      <c r="D30" s="43" t="s">
        <v>646</v>
      </c>
      <c r="E30" s="34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2:35" x14ac:dyDescent="0.25">
      <c r="B31" s="5"/>
      <c r="C31" s="5"/>
      <c r="D31" s="39" t="s">
        <v>647</v>
      </c>
      <c r="E31" s="4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2:35" x14ac:dyDescent="0.25">
      <c r="B32" s="5"/>
      <c r="C32" s="5"/>
      <c r="D32" s="19"/>
      <c r="E32" s="8" t="s">
        <v>648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2:35" x14ac:dyDescent="0.25">
      <c r="B33" s="5"/>
      <c r="C33" s="5"/>
      <c r="D33" s="42" t="s">
        <v>649</v>
      </c>
      <c r="E33" s="4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2:35" x14ac:dyDescent="0.25">
      <c r="B34" s="5"/>
      <c r="C34" s="5"/>
      <c r="D34" s="43" t="s">
        <v>650</v>
      </c>
      <c r="E34" s="34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2:35" x14ac:dyDescent="0.25">
      <c r="B35" s="5"/>
      <c r="C35" s="5"/>
      <c r="D35" s="42" t="s">
        <v>651</v>
      </c>
      <c r="E35" s="4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2:35" x14ac:dyDescent="0.25">
      <c r="B36" s="5"/>
      <c r="C36" s="6"/>
      <c r="D36" s="44" t="s">
        <v>652</v>
      </c>
      <c r="E36" s="45"/>
      <c r="F36" s="22">
        <f t="shared" ref="F36:AI36" si="1">SUM(F29:F31)+SUM(F33:F35)</f>
        <v>0</v>
      </c>
      <c r="G36" s="22">
        <f t="shared" si="1"/>
        <v>0</v>
      </c>
      <c r="H36" s="22">
        <f t="shared" si="1"/>
        <v>0</v>
      </c>
      <c r="I36" s="22">
        <f t="shared" si="1"/>
        <v>0</v>
      </c>
      <c r="J36" s="22">
        <f t="shared" si="1"/>
        <v>0</v>
      </c>
      <c r="K36" s="22">
        <f t="shared" si="1"/>
        <v>0</v>
      </c>
      <c r="L36" s="22">
        <f t="shared" si="1"/>
        <v>0</v>
      </c>
      <c r="M36" s="22">
        <f t="shared" si="1"/>
        <v>0</v>
      </c>
      <c r="N36" s="22">
        <f t="shared" si="1"/>
        <v>0</v>
      </c>
      <c r="O36" s="22">
        <f t="shared" si="1"/>
        <v>0</v>
      </c>
      <c r="P36" s="22">
        <f t="shared" si="1"/>
        <v>0</v>
      </c>
      <c r="Q36" s="22">
        <f t="shared" si="1"/>
        <v>0</v>
      </c>
      <c r="R36" s="22">
        <f t="shared" si="1"/>
        <v>0</v>
      </c>
      <c r="S36" s="22">
        <f t="shared" si="1"/>
        <v>0</v>
      </c>
      <c r="T36" s="22">
        <f t="shared" si="1"/>
        <v>0</v>
      </c>
      <c r="U36" s="22">
        <f t="shared" si="1"/>
        <v>0</v>
      </c>
      <c r="V36" s="22">
        <f t="shared" si="1"/>
        <v>0</v>
      </c>
      <c r="W36" s="22">
        <f t="shared" si="1"/>
        <v>0</v>
      </c>
      <c r="X36" s="22">
        <f t="shared" si="1"/>
        <v>0</v>
      </c>
      <c r="Y36" s="22">
        <f t="shared" si="1"/>
        <v>0</v>
      </c>
      <c r="Z36" s="22">
        <f t="shared" si="1"/>
        <v>0</v>
      </c>
      <c r="AA36" s="22">
        <f t="shared" si="1"/>
        <v>0</v>
      </c>
      <c r="AB36" s="22">
        <f t="shared" si="1"/>
        <v>0</v>
      </c>
      <c r="AC36" s="22">
        <f t="shared" si="1"/>
        <v>0</v>
      </c>
      <c r="AD36" s="22">
        <f t="shared" si="1"/>
        <v>0</v>
      </c>
      <c r="AE36" s="22">
        <f t="shared" si="1"/>
        <v>0</v>
      </c>
      <c r="AF36" s="22">
        <f t="shared" si="1"/>
        <v>0</v>
      </c>
      <c r="AG36" s="22">
        <f t="shared" si="1"/>
        <v>0</v>
      </c>
      <c r="AH36" s="22">
        <f t="shared" si="1"/>
        <v>0</v>
      </c>
      <c r="AI36" s="22">
        <f t="shared" si="1"/>
        <v>0</v>
      </c>
    </row>
    <row r="37" spans="2:35" x14ac:dyDescent="0.25">
      <c r="B37" s="5"/>
      <c r="C37" s="42" t="s">
        <v>653</v>
      </c>
      <c r="D37" s="40"/>
      <c r="E37" s="4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2:35" x14ac:dyDescent="0.25">
      <c r="B38" s="5"/>
      <c r="C38" s="43" t="s">
        <v>654</v>
      </c>
      <c r="D38" s="38"/>
      <c r="E38" s="34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2:35" x14ac:dyDescent="0.25">
      <c r="B39" s="5"/>
      <c r="C39" s="39" t="s">
        <v>655</v>
      </c>
      <c r="D39" s="40"/>
      <c r="E39" s="4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x14ac:dyDescent="0.25">
      <c r="B40" s="5"/>
      <c r="C40" s="18"/>
      <c r="D40" s="43" t="s">
        <v>656</v>
      </c>
      <c r="E40" s="3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2:35" x14ac:dyDescent="0.25">
      <c r="B41" s="5"/>
      <c r="C41" s="18"/>
      <c r="D41" s="42" t="s">
        <v>657</v>
      </c>
      <c r="E41" s="4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2:35" x14ac:dyDescent="0.25">
      <c r="B42" s="5"/>
      <c r="C42" s="18"/>
      <c r="D42" s="43" t="s">
        <v>658</v>
      </c>
      <c r="E42" s="34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2:35" x14ac:dyDescent="0.25">
      <c r="B43" s="5"/>
      <c r="C43" s="18"/>
      <c r="D43" s="42" t="s">
        <v>659</v>
      </c>
      <c r="E43" s="4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2:35" x14ac:dyDescent="0.25">
      <c r="B44" s="5"/>
      <c r="C44" s="18"/>
      <c r="D44" s="43" t="s">
        <v>660</v>
      </c>
      <c r="E44" s="34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2:35" ht="27.95" customHeight="1" x14ac:dyDescent="0.25">
      <c r="B45" s="5"/>
      <c r="C45" s="18"/>
      <c r="D45" s="42" t="s">
        <v>661</v>
      </c>
      <c r="E45" s="4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2:35" x14ac:dyDescent="0.25">
      <c r="B46" s="5"/>
      <c r="C46" s="18"/>
      <c r="D46" s="43" t="s">
        <v>662</v>
      </c>
      <c r="E46" s="3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2:35" ht="27.95" customHeight="1" x14ac:dyDescent="0.25">
      <c r="B47" s="5"/>
      <c r="C47" s="18"/>
      <c r="D47" s="42" t="s">
        <v>663</v>
      </c>
      <c r="E47" s="4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2:35" x14ac:dyDescent="0.25">
      <c r="B48" s="5"/>
      <c r="C48" s="18"/>
      <c r="D48" s="43" t="s">
        <v>664</v>
      </c>
      <c r="E48" s="34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2:35" x14ac:dyDescent="0.25">
      <c r="B49" s="5"/>
      <c r="C49" s="18"/>
      <c r="D49" s="42" t="s">
        <v>665</v>
      </c>
      <c r="E49" s="4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2:35" x14ac:dyDescent="0.25">
      <c r="B50" s="5"/>
      <c r="C50" s="18"/>
      <c r="D50" s="43" t="s">
        <v>666</v>
      </c>
      <c r="E50" s="34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2:35" x14ac:dyDescent="0.25">
      <c r="B51" s="5"/>
      <c r="C51" s="18"/>
      <c r="D51" s="42" t="s">
        <v>667</v>
      </c>
      <c r="E51" s="4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2:35" x14ac:dyDescent="0.25">
      <c r="B52" s="5"/>
      <c r="C52" s="18"/>
      <c r="D52" s="43" t="s">
        <v>668</v>
      </c>
      <c r="E52" s="34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2:35" x14ac:dyDescent="0.25">
      <c r="B53" s="5"/>
      <c r="C53" s="19"/>
      <c r="D53" s="42" t="s">
        <v>669</v>
      </c>
      <c r="E53" s="41"/>
      <c r="F53" s="21">
        <f t="shared" ref="F53:AI53" si="2">SUM(F40:F52)</f>
        <v>0</v>
      </c>
      <c r="G53" s="21">
        <f t="shared" si="2"/>
        <v>0</v>
      </c>
      <c r="H53" s="21">
        <f t="shared" si="2"/>
        <v>0</v>
      </c>
      <c r="I53" s="21">
        <f t="shared" si="2"/>
        <v>0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  <c r="N53" s="21">
        <f t="shared" si="2"/>
        <v>0</v>
      </c>
      <c r="O53" s="21">
        <f t="shared" si="2"/>
        <v>0</v>
      </c>
      <c r="P53" s="21">
        <f t="shared" si="2"/>
        <v>0</v>
      </c>
      <c r="Q53" s="21">
        <f t="shared" si="2"/>
        <v>0</v>
      </c>
      <c r="R53" s="21">
        <f t="shared" si="2"/>
        <v>0</v>
      </c>
      <c r="S53" s="21">
        <f t="shared" si="2"/>
        <v>0</v>
      </c>
      <c r="T53" s="21">
        <f t="shared" si="2"/>
        <v>0</v>
      </c>
      <c r="U53" s="21">
        <f t="shared" si="2"/>
        <v>0</v>
      </c>
      <c r="V53" s="21">
        <f t="shared" si="2"/>
        <v>0</v>
      </c>
      <c r="W53" s="21">
        <f t="shared" si="2"/>
        <v>0</v>
      </c>
      <c r="X53" s="21">
        <f t="shared" si="2"/>
        <v>0</v>
      </c>
      <c r="Y53" s="21">
        <f t="shared" si="2"/>
        <v>0</v>
      </c>
      <c r="Z53" s="21">
        <f t="shared" si="2"/>
        <v>0</v>
      </c>
      <c r="AA53" s="21">
        <f t="shared" si="2"/>
        <v>0</v>
      </c>
      <c r="AB53" s="21">
        <f t="shared" si="2"/>
        <v>0</v>
      </c>
      <c r="AC53" s="21">
        <f t="shared" si="2"/>
        <v>0</v>
      </c>
      <c r="AD53" s="21">
        <f t="shared" si="2"/>
        <v>0</v>
      </c>
      <c r="AE53" s="21">
        <f t="shared" si="2"/>
        <v>0</v>
      </c>
      <c r="AF53" s="21">
        <f t="shared" si="2"/>
        <v>0</v>
      </c>
      <c r="AG53" s="21">
        <f t="shared" si="2"/>
        <v>0</v>
      </c>
      <c r="AH53" s="21">
        <f t="shared" si="2"/>
        <v>0</v>
      </c>
      <c r="AI53" s="21">
        <f t="shared" si="2"/>
        <v>0</v>
      </c>
    </row>
    <row r="54" spans="2:35" x14ac:dyDescent="0.25">
      <c r="B54" s="5"/>
      <c r="C54" s="33" t="s">
        <v>670</v>
      </c>
      <c r="D54" s="38"/>
      <c r="E54" s="34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2:35" x14ac:dyDescent="0.25">
      <c r="B55" s="5"/>
      <c r="C55" s="5"/>
      <c r="D55" s="42" t="s">
        <v>671</v>
      </c>
      <c r="E55" s="4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2:35" x14ac:dyDescent="0.25">
      <c r="B56" s="5"/>
      <c r="C56" s="5"/>
      <c r="D56" s="43" t="s">
        <v>672</v>
      </c>
      <c r="E56" s="34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35" x14ac:dyDescent="0.25">
      <c r="B57" s="5"/>
      <c r="C57" s="5"/>
      <c r="D57" s="42" t="s">
        <v>673</v>
      </c>
      <c r="E57" s="4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2:35" x14ac:dyDescent="0.25">
      <c r="B58" s="5"/>
      <c r="C58" s="5"/>
      <c r="D58" s="43" t="s">
        <v>674</v>
      </c>
      <c r="E58" s="34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35" x14ac:dyDescent="0.25">
      <c r="B59" s="5"/>
      <c r="C59" s="5"/>
      <c r="D59" s="42" t="s">
        <v>675</v>
      </c>
      <c r="E59" s="4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2:35" x14ac:dyDescent="0.25">
      <c r="B60" s="5"/>
      <c r="C60" s="5"/>
      <c r="D60" s="43" t="s">
        <v>676</v>
      </c>
      <c r="E60" s="34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2:35" x14ac:dyDescent="0.25">
      <c r="B61" s="5"/>
      <c r="C61" s="5"/>
      <c r="D61" s="42" t="s">
        <v>677</v>
      </c>
      <c r="E61" s="4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2:35" x14ac:dyDescent="0.25">
      <c r="B62" s="5"/>
      <c r="C62" s="5"/>
      <c r="D62" s="43" t="s">
        <v>678</v>
      </c>
      <c r="E62" s="34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2:35" x14ac:dyDescent="0.25">
      <c r="B63" s="5"/>
      <c r="C63" s="5"/>
      <c r="D63" s="42" t="s">
        <v>679</v>
      </c>
      <c r="E63" s="4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2:35" x14ac:dyDescent="0.25">
      <c r="B64" s="5"/>
      <c r="C64" s="5"/>
      <c r="D64" s="43" t="s">
        <v>680</v>
      </c>
      <c r="E64" s="34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2:35" x14ac:dyDescent="0.25">
      <c r="B65" s="5"/>
      <c r="C65" s="5"/>
      <c r="D65" s="42" t="s">
        <v>681</v>
      </c>
      <c r="E65" s="4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x14ac:dyDescent="0.25">
      <c r="B66" s="5"/>
      <c r="C66" s="6"/>
      <c r="D66" s="44" t="s">
        <v>682</v>
      </c>
      <c r="E66" s="45"/>
      <c r="F66" s="22">
        <f t="shared" ref="F66:AI66" si="3">SUM(F55:F65)</f>
        <v>0</v>
      </c>
      <c r="G66" s="22">
        <f t="shared" si="3"/>
        <v>0</v>
      </c>
      <c r="H66" s="22">
        <f t="shared" si="3"/>
        <v>0</v>
      </c>
      <c r="I66" s="22">
        <f t="shared" si="3"/>
        <v>0</v>
      </c>
      <c r="J66" s="22">
        <f t="shared" si="3"/>
        <v>0</v>
      </c>
      <c r="K66" s="22">
        <f t="shared" si="3"/>
        <v>0</v>
      </c>
      <c r="L66" s="22">
        <f t="shared" si="3"/>
        <v>0</v>
      </c>
      <c r="M66" s="22">
        <f t="shared" si="3"/>
        <v>0</v>
      </c>
      <c r="N66" s="22">
        <f t="shared" si="3"/>
        <v>0</v>
      </c>
      <c r="O66" s="22">
        <f t="shared" si="3"/>
        <v>0</v>
      </c>
      <c r="P66" s="22">
        <f t="shared" si="3"/>
        <v>0</v>
      </c>
      <c r="Q66" s="22">
        <f t="shared" si="3"/>
        <v>0</v>
      </c>
      <c r="R66" s="22">
        <f t="shared" si="3"/>
        <v>0</v>
      </c>
      <c r="S66" s="22">
        <f t="shared" si="3"/>
        <v>0</v>
      </c>
      <c r="T66" s="22">
        <f t="shared" si="3"/>
        <v>0</v>
      </c>
      <c r="U66" s="22">
        <f t="shared" si="3"/>
        <v>0</v>
      </c>
      <c r="V66" s="22">
        <f t="shared" si="3"/>
        <v>0</v>
      </c>
      <c r="W66" s="22">
        <f t="shared" si="3"/>
        <v>0</v>
      </c>
      <c r="X66" s="22">
        <f t="shared" si="3"/>
        <v>0</v>
      </c>
      <c r="Y66" s="22">
        <f t="shared" si="3"/>
        <v>0</v>
      </c>
      <c r="Z66" s="22">
        <f t="shared" si="3"/>
        <v>0</v>
      </c>
      <c r="AA66" s="22">
        <f t="shared" si="3"/>
        <v>0</v>
      </c>
      <c r="AB66" s="22">
        <f t="shared" si="3"/>
        <v>0</v>
      </c>
      <c r="AC66" s="22">
        <f t="shared" si="3"/>
        <v>0</v>
      </c>
      <c r="AD66" s="22">
        <f t="shared" si="3"/>
        <v>0</v>
      </c>
      <c r="AE66" s="22">
        <f t="shared" si="3"/>
        <v>0</v>
      </c>
      <c r="AF66" s="22">
        <f t="shared" si="3"/>
        <v>0</v>
      </c>
      <c r="AG66" s="22">
        <f t="shared" si="3"/>
        <v>0</v>
      </c>
      <c r="AH66" s="22">
        <f t="shared" si="3"/>
        <v>0</v>
      </c>
      <c r="AI66" s="22">
        <f t="shared" si="3"/>
        <v>0</v>
      </c>
    </row>
    <row r="67" spans="2:35" x14ac:dyDescent="0.25">
      <c r="B67" s="5"/>
      <c r="C67" s="39" t="s">
        <v>683</v>
      </c>
      <c r="D67" s="40"/>
      <c r="E67" s="4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x14ac:dyDescent="0.25">
      <c r="B68" s="5"/>
      <c r="C68" s="18"/>
      <c r="D68" s="43" t="s">
        <v>684</v>
      </c>
      <c r="E68" s="34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2:35" x14ac:dyDescent="0.25">
      <c r="B69" s="5"/>
      <c r="C69" s="18"/>
      <c r="D69" s="42" t="s">
        <v>685</v>
      </c>
      <c r="E69" s="4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2:35" x14ac:dyDescent="0.25">
      <c r="B70" s="5"/>
      <c r="C70" s="18"/>
      <c r="D70" s="43" t="s">
        <v>686</v>
      </c>
      <c r="E70" s="34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2:35" x14ac:dyDescent="0.25">
      <c r="B71" s="5"/>
      <c r="C71" s="18"/>
      <c r="D71" s="42" t="s">
        <v>687</v>
      </c>
      <c r="E71" s="4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2:35" x14ac:dyDescent="0.25">
      <c r="B72" s="5"/>
      <c r="C72" s="18"/>
      <c r="D72" s="43" t="s">
        <v>688</v>
      </c>
      <c r="E72" s="34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2:35" x14ac:dyDescent="0.25">
      <c r="B73" s="5"/>
      <c r="C73" s="18"/>
      <c r="D73" s="42" t="s">
        <v>689</v>
      </c>
      <c r="E73" s="4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2:35" x14ac:dyDescent="0.25">
      <c r="B74" s="5"/>
      <c r="C74" s="19"/>
      <c r="D74" s="44" t="s">
        <v>690</v>
      </c>
      <c r="E74" s="45"/>
      <c r="F74" s="22">
        <f t="shared" ref="F74:AI74" si="4">SUM(F68:F73)</f>
        <v>0</v>
      </c>
      <c r="G74" s="22">
        <f t="shared" si="4"/>
        <v>0</v>
      </c>
      <c r="H74" s="22">
        <f t="shared" si="4"/>
        <v>0</v>
      </c>
      <c r="I74" s="22">
        <f t="shared" si="4"/>
        <v>0</v>
      </c>
      <c r="J74" s="22">
        <f t="shared" si="4"/>
        <v>0</v>
      </c>
      <c r="K74" s="22">
        <f t="shared" si="4"/>
        <v>0</v>
      </c>
      <c r="L74" s="22">
        <f t="shared" si="4"/>
        <v>0</v>
      </c>
      <c r="M74" s="22">
        <f t="shared" si="4"/>
        <v>0</v>
      </c>
      <c r="N74" s="22">
        <f t="shared" si="4"/>
        <v>0</v>
      </c>
      <c r="O74" s="22">
        <f t="shared" si="4"/>
        <v>0</v>
      </c>
      <c r="P74" s="22">
        <f t="shared" si="4"/>
        <v>0</v>
      </c>
      <c r="Q74" s="22">
        <f t="shared" si="4"/>
        <v>0</v>
      </c>
      <c r="R74" s="22">
        <f t="shared" si="4"/>
        <v>0</v>
      </c>
      <c r="S74" s="22">
        <f t="shared" si="4"/>
        <v>0</v>
      </c>
      <c r="T74" s="22">
        <f t="shared" si="4"/>
        <v>0</v>
      </c>
      <c r="U74" s="22">
        <f t="shared" si="4"/>
        <v>0</v>
      </c>
      <c r="V74" s="22">
        <f t="shared" si="4"/>
        <v>0</v>
      </c>
      <c r="W74" s="22">
        <f t="shared" si="4"/>
        <v>0</v>
      </c>
      <c r="X74" s="22">
        <f t="shared" si="4"/>
        <v>0</v>
      </c>
      <c r="Y74" s="22">
        <f t="shared" si="4"/>
        <v>0</v>
      </c>
      <c r="Z74" s="22">
        <f t="shared" si="4"/>
        <v>0</v>
      </c>
      <c r="AA74" s="22">
        <f t="shared" si="4"/>
        <v>0</v>
      </c>
      <c r="AB74" s="22">
        <f t="shared" si="4"/>
        <v>0</v>
      </c>
      <c r="AC74" s="22">
        <f t="shared" si="4"/>
        <v>0</v>
      </c>
      <c r="AD74" s="22">
        <f t="shared" si="4"/>
        <v>0</v>
      </c>
      <c r="AE74" s="22">
        <f t="shared" si="4"/>
        <v>0</v>
      </c>
      <c r="AF74" s="22">
        <f t="shared" si="4"/>
        <v>0</v>
      </c>
      <c r="AG74" s="22">
        <f t="shared" si="4"/>
        <v>0</v>
      </c>
      <c r="AH74" s="22">
        <f t="shared" si="4"/>
        <v>0</v>
      </c>
      <c r="AI74" s="22">
        <f t="shared" si="4"/>
        <v>0</v>
      </c>
    </row>
    <row r="75" spans="2:35" x14ac:dyDescent="0.25">
      <c r="B75" s="5"/>
      <c r="C75" s="42" t="s">
        <v>691</v>
      </c>
      <c r="D75" s="40"/>
      <c r="E75" s="4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2:35" x14ac:dyDescent="0.25">
      <c r="B76" s="5"/>
      <c r="C76" s="43" t="s">
        <v>692</v>
      </c>
      <c r="D76" s="38"/>
      <c r="E76" s="34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2:35" x14ac:dyDescent="0.25">
      <c r="B77" s="5"/>
      <c r="C77" s="42" t="s">
        <v>693</v>
      </c>
      <c r="D77" s="40"/>
      <c r="E77" s="4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2:35" x14ac:dyDescent="0.25">
      <c r="B78" s="5"/>
      <c r="C78" s="43" t="s">
        <v>694</v>
      </c>
      <c r="D78" s="38"/>
      <c r="E78" s="34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2:35" x14ac:dyDescent="0.25">
      <c r="B79" s="5"/>
      <c r="C79" s="42" t="s">
        <v>695</v>
      </c>
      <c r="D79" s="40"/>
      <c r="E79" s="4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2:35" x14ac:dyDescent="0.25">
      <c r="B80" s="5"/>
      <c r="C80" s="43" t="s">
        <v>696</v>
      </c>
      <c r="D80" s="38"/>
      <c r="E80" s="34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2:35" x14ac:dyDescent="0.25">
      <c r="B81" s="5"/>
      <c r="C81" s="42" t="s">
        <v>697</v>
      </c>
      <c r="D81" s="40"/>
      <c r="E81" s="4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2:35" x14ac:dyDescent="0.25">
      <c r="B82" s="5"/>
      <c r="C82" s="43" t="s">
        <v>698</v>
      </c>
      <c r="D82" s="38"/>
      <c r="E82" s="34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2:35" x14ac:dyDescent="0.25">
      <c r="B83" s="5"/>
      <c r="C83" s="42" t="s">
        <v>699</v>
      </c>
      <c r="D83" s="40"/>
      <c r="E83" s="4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2:35" x14ac:dyDescent="0.25">
      <c r="B84" s="5"/>
      <c r="C84" s="43" t="s">
        <v>700</v>
      </c>
      <c r="D84" s="38"/>
      <c r="E84" s="34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2:35" x14ac:dyDescent="0.25">
      <c r="B85" s="6"/>
      <c r="C85" s="46" t="s">
        <v>701</v>
      </c>
      <c r="D85" s="47"/>
      <c r="E85" s="48"/>
      <c r="F85" s="24">
        <f t="shared" ref="F85:AI85" si="5">SUM(F15:F21)+F26+F27+SUM(F36:F38)+F53+F66+SUM(F74:F84)</f>
        <v>0</v>
      </c>
      <c r="G85" s="24">
        <f t="shared" si="5"/>
        <v>0</v>
      </c>
      <c r="H85" s="24">
        <f t="shared" si="5"/>
        <v>0</v>
      </c>
      <c r="I85" s="24">
        <f t="shared" si="5"/>
        <v>0</v>
      </c>
      <c r="J85" s="24">
        <f t="shared" si="5"/>
        <v>0</v>
      </c>
      <c r="K85" s="24">
        <f t="shared" si="5"/>
        <v>0</v>
      </c>
      <c r="L85" s="24">
        <f t="shared" si="5"/>
        <v>0</v>
      </c>
      <c r="M85" s="24">
        <f t="shared" si="5"/>
        <v>0</v>
      </c>
      <c r="N85" s="24">
        <f t="shared" si="5"/>
        <v>0</v>
      </c>
      <c r="O85" s="24">
        <f t="shared" si="5"/>
        <v>0</v>
      </c>
      <c r="P85" s="24">
        <f t="shared" si="5"/>
        <v>0</v>
      </c>
      <c r="Q85" s="24">
        <f t="shared" si="5"/>
        <v>0</v>
      </c>
      <c r="R85" s="24">
        <f t="shared" si="5"/>
        <v>0</v>
      </c>
      <c r="S85" s="24">
        <f t="shared" si="5"/>
        <v>0</v>
      </c>
      <c r="T85" s="24">
        <f t="shared" si="5"/>
        <v>0</v>
      </c>
      <c r="U85" s="24">
        <f t="shared" si="5"/>
        <v>0</v>
      </c>
      <c r="V85" s="24">
        <f t="shared" si="5"/>
        <v>0</v>
      </c>
      <c r="W85" s="24">
        <f t="shared" si="5"/>
        <v>0</v>
      </c>
      <c r="X85" s="24">
        <f t="shared" si="5"/>
        <v>0</v>
      </c>
      <c r="Y85" s="24">
        <f t="shared" si="5"/>
        <v>0</v>
      </c>
      <c r="Z85" s="24">
        <f t="shared" si="5"/>
        <v>0</v>
      </c>
      <c r="AA85" s="24">
        <f t="shared" si="5"/>
        <v>0</v>
      </c>
      <c r="AB85" s="24">
        <f t="shared" si="5"/>
        <v>0</v>
      </c>
      <c r="AC85" s="24">
        <f t="shared" si="5"/>
        <v>0</v>
      </c>
      <c r="AD85" s="24">
        <f t="shared" si="5"/>
        <v>0</v>
      </c>
      <c r="AE85" s="24">
        <f t="shared" si="5"/>
        <v>0</v>
      </c>
      <c r="AF85" s="24">
        <f t="shared" si="5"/>
        <v>0</v>
      </c>
      <c r="AG85" s="24">
        <f t="shared" si="5"/>
        <v>0</v>
      </c>
      <c r="AH85" s="24">
        <f t="shared" si="5"/>
        <v>0</v>
      </c>
      <c r="AI85" s="24">
        <f t="shared" si="5"/>
        <v>0</v>
      </c>
    </row>
  </sheetData>
  <mergeCells count="87">
    <mergeCell ref="C85:E85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D70:E70"/>
    <mergeCell ref="D71:E71"/>
    <mergeCell ref="D72:E72"/>
    <mergeCell ref="D73:E73"/>
    <mergeCell ref="D74:E74"/>
    <mergeCell ref="D65:E65"/>
    <mergeCell ref="D66:E66"/>
    <mergeCell ref="C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C54:E54"/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35:E35"/>
    <mergeCell ref="D36:E36"/>
    <mergeCell ref="C37:E37"/>
    <mergeCell ref="C38:E38"/>
    <mergeCell ref="C39:E39"/>
    <mergeCell ref="D29:E29"/>
    <mergeCell ref="D30:E30"/>
    <mergeCell ref="D31:E31"/>
    <mergeCell ref="D33:E33"/>
    <mergeCell ref="D34:E34"/>
    <mergeCell ref="D24:E24"/>
    <mergeCell ref="D25:E25"/>
    <mergeCell ref="D26:E26"/>
    <mergeCell ref="C27:E27"/>
    <mergeCell ref="C28:E28"/>
    <mergeCell ref="C19:E19"/>
    <mergeCell ref="C20:E20"/>
    <mergeCell ref="C21:E21"/>
    <mergeCell ref="C22:E22"/>
    <mergeCell ref="D23:E23"/>
    <mergeCell ref="B14:E14"/>
    <mergeCell ref="C15:E15"/>
    <mergeCell ref="C16:E16"/>
    <mergeCell ref="C17:E17"/>
    <mergeCell ref="C18:E18"/>
    <mergeCell ref="F10:AI10"/>
    <mergeCell ref="F11:T11"/>
    <mergeCell ref="F12:H12"/>
    <mergeCell ref="I12:K12"/>
    <mergeCell ref="L12:N12"/>
    <mergeCell ref="O12:Q12"/>
    <mergeCell ref="R12:R13"/>
    <mergeCell ref="S12:S13"/>
    <mergeCell ref="U11:AF11"/>
    <mergeCell ref="U12:W12"/>
    <mergeCell ref="X12:Z12"/>
    <mergeCell ref="AA12:AC12"/>
    <mergeCell ref="AD12:AD13"/>
    <mergeCell ref="AE12:AE13"/>
    <mergeCell ref="AG11:AG13"/>
    <mergeCell ref="AH11:AH13"/>
  </mergeCells>
  <hyperlinks>
    <hyperlink ref="B2" location="'Indice'!A1" display="Indic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T84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0" width="15" customWidth="1"/>
  </cols>
  <sheetData>
    <row r="1" spans="2:20" s="60" customFormat="1" ht="21" x14ac:dyDescent="0.35">
      <c r="B1" s="60" t="s">
        <v>1083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735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F10" s="35" t="s">
        <v>23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</row>
    <row r="11" spans="2:20" x14ac:dyDescent="0.25">
      <c r="F11" s="54" t="s">
        <v>736</v>
      </c>
      <c r="G11" s="55"/>
      <c r="H11" s="56"/>
      <c r="I11" s="35" t="s">
        <v>739</v>
      </c>
      <c r="J11" s="36"/>
      <c r="K11" s="37"/>
      <c r="L11" s="54" t="s">
        <v>716</v>
      </c>
      <c r="M11" s="55"/>
      <c r="N11" s="56"/>
      <c r="O11" s="35" t="s">
        <v>719</v>
      </c>
      <c r="P11" s="36"/>
      <c r="Q11" s="37"/>
      <c r="R11" s="50" t="s">
        <v>746</v>
      </c>
      <c r="S11" s="52" t="s">
        <v>747</v>
      </c>
      <c r="T11" s="28"/>
    </row>
    <row r="12" spans="2:20" ht="27.95" customHeight="1" x14ac:dyDescent="0.25">
      <c r="F12" s="4" t="s">
        <v>737</v>
      </c>
      <c r="G12" s="15" t="s">
        <v>738</v>
      </c>
      <c r="H12" s="27"/>
      <c r="I12" s="15" t="s">
        <v>740</v>
      </c>
      <c r="J12" s="4" t="s">
        <v>741</v>
      </c>
      <c r="K12" s="16"/>
      <c r="L12" s="4" t="s">
        <v>742</v>
      </c>
      <c r="M12" s="15" t="s">
        <v>743</v>
      </c>
      <c r="N12" s="27"/>
      <c r="O12" s="15" t="s">
        <v>744</v>
      </c>
      <c r="P12" s="4" t="s">
        <v>745</v>
      </c>
      <c r="Q12" s="16"/>
      <c r="R12" s="51"/>
      <c r="S12" s="53"/>
      <c r="T12" s="17"/>
    </row>
    <row r="13" spans="2:20" x14ac:dyDescent="0.25">
      <c r="B13" s="33" t="s">
        <v>631</v>
      </c>
      <c r="C13" s="38"/>
      <c r="D13" s="38"/>
      <c r="E13" s="3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42" t="s">
        <v>632</v>
      </c>
      <c r="D14" s="40"/>
      <c r="E14" s="4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x14ac:dyDescent="0.25">
      <c r="B15" s="5"/>
      <c r="C15" s="43" t="s">
        <v>633</v>
      </c>
      <c r="D15" s="38"/>
      <c r="E15" s="3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2:20" x14ac:dyDescent="0.25">
      <c r="B16" s="5"/>
      <c r="C16" s="42" t="s">
        <v>634</v>
      </c>
      <c r="D16" s="40"/>
      <c r="E16" s="4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x14ac:dyDescent="0.25">
      <c r="B17" s="5"/>
      <c r="C17" s="43" t="s">
        <v>635</v>
      </c>
      <c r="D17" s="38"/>
      <c r="E17" s="3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2:20" x14ac:dyDescent="0.25">
      <c r="B18" s="5"/>
      <c r="C18" s="42" t="s">
        <v>636</v>
      </c>
      <c r="D18" s="40"/>
      <c r="E18" s="4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2:20" x14ac:dyDescent="0.25">
      <c r="B19" s="5"/>
      <c r="C19" s="43" t="s">
        <v>637</v>
      </c>
      <c r="D19" s="38"/>
      <c r="E19" s="34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2:20" x14ac:dyDescent="0.25">
      <c r="B20" s="5"/>
      <c r="C20" s="42" t="s">
        <v>531</v>
      </c>
      <c r="D20" s="40"/>
      <c r="E20" s="4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x14ac:dyDescent="0.25">
      <c r="B21" s="5"/>
      <c r="C21" s="33" t="s">
        <v>638</v>
      </c>
      <c r="D21" s="38"/>
      <c r="E21" s="3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5"/>
      <c r="D22" s="42" t="s">
        <v>639</v>
      </c>
      <c r="E22" s="4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x14ac:dyDescent="0.25">
      <c r="B23" s="5"/>
      <c r="C23" s="5"/>
      <c r="D23" s="43" t="s">
        <v>640</v>
      </c>
      <c r="E23" s="3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2:20" x14ac:dyDescent="0.25">
      <c r="B24" s="5"/>
      <c r="C24" s="5"/>
      <c r="D24" s="42" t="s">
        <v>641</v>
      </c>
      <c r="E24" s="4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x14ac:dyDescent="0.25">
      <c r="B25" s="5"/>
      <c r="C25" s="6"/>
      <c r="D25" s="44" t="s">
        <v>642</v>
      </c>
      <c r="E25" s="45"/>
      <c r="F25" s="21">
        <f t="shared" ref="F25:T25" si="0">SUM(F22:F24)</f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21">
        <f t="shared" si="0"/>
        <v>0</v>
      </c>
      <c r="O25" s="21">
        <f t="shared" si="0"/>
        <v>0</v>
      </c>
      <c r="P25" s="21">
        <f t="shared" si="0"/>
        <v>0</v>
      </c>
      <c r="Q25" s="21">
        <f t="shared" si="0"/>
        <v>0</v>
      </c>
      <c r="R25" s="21">
        <f t="shared" si="0"/>
        <v>0</v>
      </c>
      <c r="S25" s="21">
        <f t="shared" si="0"/>
        <v>0</v>
      </c>
      <c r="T25" s="21">
        <f t="shared" si="0"/>
        <v>0</v>
      </c>
    </row>
    <row r="26" spans="2:20" x14ac:dyDescent="0.25">
      <c r="B26" s="5"/>
      <c r="C26" s="42" t="s">
        <v>643</v>
      </c>
      <c r="D26" s="40"/>
      <c r="E26" s="4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x14ac:dyDescent="0.25">
      <c r="B27" s="5"/>
      <c r="C27" s="33" t="s">
        <v>644</v>
      </c>
      <c r="D27" s="38"/>
      <c r="E27" s="3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5"/>
      <c r="C28" s="5"/>
      <c r="D28" s="42" t="s">
        <v>645</v>
      </c>
      <c r="E28" s="4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2:20" x14ac:dyDescent="0.25">
      <c r="B29" s="5"/>
      <c r="C29" s="5"/>
      <c r="D29" s="43" t="s">
        <v>646</v>
      </c>
      <c r="E29" s="34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25">
      <c r="B30" s="5"/>
      <c r="C30" s="5"/>
      <c r="D30" s="39" t="s">
        <v>647</v>
      </c>
      <c r="E30" s="4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 x14ac:dyDescent="0.25">
      <c r="B31" s="5"/>
      <c r="C31" s="5"/>
      <c r="D31" s="19"/>
      <c r="E31" s="8" t="s">
        <v>648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25">
      <c r="B32" s="5"/>
      <c r="C32" s="5"/>
      <c r="D32" s="42" t="s">
        <v>649</v>
      </c>
      <c r="E32" s="4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 x14ac:dyDescent="0.25">
      <c r="B33" s="5"/>
      <c r="C33" s="5"/>
      <c r="D33" s="43" t="s">
        <v>650</v>
      </c>
      <c r="E33" s="34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2:20" x14ac:dyDescent="0.25">
      <c r="B34" s="5"/>
      <c r="C34" s="5"/>
      <c r="D34" s="42" t="s">
        <v>651</v>
      </c>
      <c r="E34" s="4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 x14ac:dyDescent="0.25">
      <c r="B35" s="5"/>
      <c r="C35" s="6"/>
      <c r="D35" s="44" t="s">
        <v>652</v>
      </c>
      <c r="E35" s="45"/>
      <c r="F35" s="21">
        <f t="shared" ref="F35:T35" si="1">SUM(F28:F30)+SUM(F32:F34)</f>
        <v>0</v>
      </c>
      <c r="G35" s="21">
        <f t="shared" si="1"/>
        <v>0</v>
      </c>
      <c r="H35" s="21">
        <f t="shared" si="1"/>
        <v>0</v>
      </c>
      <c r="I35" s="21">
        <f t="shared" si="1"/>
        <v>0</v>
      </c>
      <c r="J35" s="21">
        <f t="shared" si="1"/>
        <v>0</v>
      </c>
      <c r="K35" s="21">
        <f t="shared" si="1"/>
        <v>0</v>
      </c>
      <c r="L35" s="21">
        <f t="shared" si="1"/>
        <v>0</v>
      </c>
      <c r="M35" s="21">
        <f t="shared" si="1"/>
        <v>0</v>
      </c>
      <c r="N35" s="21">
        <f t="shared" si="1"/>
        <v>0</v>
      </c>
      <c r="O35" s="21">
        <f t="shared" si="1"/>
        <v>0</v>
      </c>
      <c r="P35" s="21">
        <f t="shared" si="1"/>
        <v>0</v>
      </c>
      <c r="Q35" s="21">
        <f t="shared" si="1"/>
        <v>0</v>
      </c>
      <c r="R35" s="21">
        <f t="shared" si="1"/>
        <v>0</v>
      </c>
      <c r="S35" s="21">
        <f t="shared" si="1"/>
        <v>0</v>
      </c>
      <c r="T35" s="21">
        <f t="shared" si="1"/>
        <v>0</v>
      </c>
    </row>
    <row r="36" spans="2:20" x14ac:dyDescent="0.25">
      <c r="B36" s="5"/>
      <c r="C36" s="42" t="s">
        <v>653</v>
      </c>
      <c r="D36" s="40"/>
      <c r="E36" s="4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 x14ac:dyDescent="0.25">
      <c r="B37" s="5"/>
      <c r="C37" s="43" t="s">
        <v>654</v>
      </c>
      <c r="D37" s="38"/>
      <c r="E37" s="3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2:20" x14ac:dyDescent="0.25">
      <c r="B38" s="5"/>
      <c r="C38" s="39" t="s">
        <v>655</v>
      </c>
      <c r="D38" s="40"/>
      <c r="E38" s="4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25">
      <c r="B39" s="5"/>
      <c r="C39" s="18"/>
      <c r="D39" s="43" t="s">
        <v>656</v>
      </c>
      <c r="E39" s="3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2:20" x14ac:dyDescent="0.25">
      <c r="B40" s="5"/>
      <c r="C40" s="18"/>
      <c r="D40" s="42" t="s">
        <v>657</v>
      </c>
      <c r="E40" s="4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 x14ac:dyDescent="0.25">
      <c r="B41" s="5"/>
      <c r="C41" s="18"/>
      <c r="D41" s="43" t="s">
        <v>658</v>
      </c>
      <c r="E41" s="34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2:20" x14ac:dyDescent="0.25">
      <c r="B42" s="5"/>
      <c r="C42" s="18"/>
      <c r="D42" s="42" t="s">
        <v>659</v>
      </c>
      <c r="E42" s="4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 x14ac:dyDescent="0.25">
      <c r="B43" s="5"/>
      <c r="C43" s="18"/>
      <c r="D43" s="43" t="s">
        <v>660</v>
      </c>
      <c r="E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2:20" ht="27.95" customHeight="1" x14ac:dyDescent="0.25">
      <c r="B44" s="5"/>
      <c r="C44" s="18"/>
      <c r="D44" s="42" t="s">
        <v>661</v>
      </c>
      <c r="E44" s="4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 x14ac:dyDescent="0.25">
      <c r="B45" s="5"/>
      <c r="C45" s="18"/>
      <c r="D45" s="43" t="s">
        <v>662</v>
      </c>
      <c r="E45" s="34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2:20" ht="27.95" customHeight="1" x14ac:dyDescent="0.25">
      <c r="B46" s="5"/>
      <c r="C46" s="18"/>
      <c r="D46" s="42" t="s">
        <v>663</v>
      </c>
      <c r="E46" s="41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x14ac:dyDescent="0.25">
      <c r="B47" s="5"/>
      <c r="C47" s="18"/>
      <c r="D47" s="43" t="s">
        <v>664</v>
      </c>
      <c r="E47" s="34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2:20" x14ac:dyDescent="0.25">
      <c r="B48" s="5"/>
      <c r="C48" s="18"/>
      <c r="D48" s="42" t="s">
        <v>665</v>
      </c>
      <c r="E48" s="4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 x14ac:dyDescent="0.25">
      <c r="B49" s="5"/>
      <c r="C49" s="18"/>
      <c r="D49" s="43" t="s">
        <v>666</v>
      </c>
      <c r="E49" s="3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2:20" x14ac:dyDescent="0.25">
      <c r="B50" s="5"/>
      <c r="C50" s="18"/>
      <c r="D50" s="42" t="s">
        <v>667</v>
      </c>
      <c r="E50" s="4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 x14ac:dyDescent="0.25">
      <c r="B51" s="5"/>
      <c r="C51" s="18"/>
      <c r="D51" s="43" t="s">
        <v>668</v>
      </c>
      <c r="E51" s="34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2:20" x14ac:dyDescent="0.25">
      <c r="B52" s="5"/>
      <c r="C52" s="19"/>
      <c r="D52" s="42" t="s">
        <v>669</v>
      </c>
      <c r="E52" s="41"/>
      <c r="F52" s="22">
        <f t="shared" ref="F52:T52" si="2">SUM(F39:F51)</f>
        <v>0</v>
      </c>
      <c r="G52" s="22">
        <f t="shared" si="2"/>
        <v>0</v>
      </c>
      <c r="H52" s="22">
        <f t="shared" si="2"/>
        <v>0</v>
      </c>
      <c r="I52" s="22">
        <f t="shared" si="2"/>
        <v>0</v>
      </c>
      <c r="J52" s="22">
        <f t="shared" si="2"/>
        <v>0</v>
      </c>
      <c r="K52" s="22">
        <f t="shared" si="2"/>
        <v>0</v>
      </c>
      <c r="L52" s="22">
        <f t="shared" si="2"/>
        <v>0</v>
      </c>
      <c r="M52" s="22">
        <f t="shared" si="2"/>
        <v>0</v>
      </c>
      <c r="N52" s="22">
        <f t="shared" si="2"/>
        <v>0</v>
      </c>
      <c r="O52" s="22">
        <f t="shared" si="2"/>
        <v>0</v>
      </c>
      <c r="P52" s="22">
        <f t="shared" si="2"/>
        <v>0</v>
      </c>
      <c r="Q52" s="22">
        <f t="shared" si="2"/>
        <v>0</v>
      </c>
      <c r="R52" s="22">
        <f t="shared" si="2"/>
        <v>0</v>
      </c>
      <c r="S52" s="22">
        <f t="shared" si="2"/>
        <v>0</v>
      </c>
      <c r="T52" s="22">
        <f t="shared" si="2"/>
        <v>0</v>
      </c>
    </row>
    <row r="53" spans="2:20" x14ac:dyDescent="0.25">
      <c r="B53" s="5"/>
      <c r="C53" s="33" t="s">
        <v>670</v>
      </c>
      <c r="D53" s="38"/>
      <c r="E53" s="3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5"/>
      <c r="C54" s="5"/>
      <c r="D54" s="42" t="s">
        <v>671</v>
      </c>
      <c r="E54" s="4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x14ac:dyDescent="0.25">
      <c r="B55" s="5"/>
      <c r="C55" s="5"/>
      <c r="D55" s="43" t="s">
        <v>672</v>
      </c>
      <c r="E55" s="3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2:20" x14ac:dyDescent="0.25">
      <c r="B56" s="5"/>
      <c r="C56" s="5"/>
      <c r="D56" s="42" t="s">
        <v>673</v>
      </c>
      <c r="E56" s="4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x14ac:dyDescent="0.25">
      <c r="B57" s="5"/>
      <c r="C57" s="5"/>
      <c r="D57" s="43" t="s">
        <v>674</v>
      </c>
      <c r="E57" s="3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2:20" x14ac:dyDescent="0.25">
      <c r="B58" s="5"/>
      <c r="C58" s="5"/>
      <c r="D58" s="42" t="s">
        <v>675</v>
      </c>
      <c r="E58" s="41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x14ac:dyDescent="0.25">
      <c r="B59" s="5"/>
      <c r="C59" s="5"/>
      <c r="D59" s="43" t="s">
        <v>676</v>
      </c>
      <c r="E59" s="3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x14ac:dyDescent="0.25">
      <c r="B60" s="5"/>
      <c r="C60" s="5"/>
      <c r="D60" s="42" t="s">
        <v>677</v>
      </c>
      <c r="E60" s="41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x14ac:dyDescent="0.25">
      <c r="B61" s="5"/>
      <c r="C61" s="5"/>
      <c r="D61" s="43" t="s">
        <v>678</v>
      </c>
      <c r="E61" s="3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x14ac:dyDescent="0.25">
      <c r="B62" s="5"/>
      <c r="C62" s="5"/>
      <c r="D62" s="42" t="s">
        <v>679</v>
      </c>
      <c r="E62" s="4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x14ac:dyDescent="0.25">
      <c r="B63" s="5"/>
      <c r="C63" s="5"/>
      <c r="D63" s="43" t="s">
        <v>680</v>
      </c>
      <c r="E63" s="3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x14ac:dyDescent="0.25">
      <c r="B64" s="5"/>
      <c r="C64" s="5"/>
      <c r="D64" s="42" t="s">
        <v>681</v>
      </c>
      <c r="E64" s="4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 x14ac:dyDescent="0.25">
      <c r="B65" s="5"/>
      <c r="C65" s="6"/>
      <c r="D65" s="44" t="s">
        <v>682</v>
      </c>
      <c r="E65" s="45"/>
      <c r="F65" s="21">
        <f t="shared" ref="F65:T65" si="3">SUM(F54:F64)</f>
        <v>0</v>
      </c>
      <c r="G65" s="21">
        <f t="shared" si="3"/>
        <v>0</v>
      </c>
      <c r="H65" s="21">
        <f t="shared" si="3"/>
        <v>0</v>
      </c>
      <c r="I65" s="21">
        <f t="shared" si="3"/>
        <v>0</v>
      </c>
      <c r="J65" s="21">
        <f t="shared" si="3"/>
        <v>0</v>
      </c>
      <c r="K65" s="21">
        <f t="shared" si="3"/>
        <v>0</v>
      </c>
      <c r="L65" s="21">
        <f t="shared" si="3"/>
        <v>0</v>
      </c>
      <c r="M65" s="21">
        <f t="shared" si="3"/>
        <v>0</v>
      </c>
      <c r="N65" s="21">
        <f t="shared" si="3"/>
        <v>0</v>
      </c>
      <c r="O65" s="21">
        <f t="shared" si="3"/>
        <v>0</v>
      </c>
      <c r="P65" s="21">
        <f t="shared" si="3"/>
        <v>0</v>
      </c>
      <c r="Q65" s="21">
        <f t="shared" si="3"/>
        <v>0</v>
      </c>
      <c r="R65" s="21">
        <f t="shared" si="3"/>
        <v>0</v>
      </c>
      <c r="S65" s="21">
        <f t="shared" si="3"/>
        <v>0</v>
      </c>
      <c r="T65" s="21">
        <f t="shared" si="3"/>
        <v>0</v>
      </c>
    </row>
    <row r="66" spans="2:20" x14ac:dyDescent="0.25">
      <c r="B66" s="5"/>
      <c r="C66" s="39" t="s">
        <v>683</v>
      </c>
      <c r="D66" s="40"/>
      <c r="E66" s="4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25">
      <c r="B67" s="5"/>
      <c r="C67" s="18"/>
      <c r="D67" s="43" t="s">
        <v>684</v>
      </c>
      <c r="E67" s="34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2:20" x14ac:dyDescent="0.25">
      <c r="B68" s="5"/>
      <c r="C68" s="18"/>
      <c r="D68" s="42" t="s">
        <v>685</v>
      </c>
      <c r="E68" s="4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 x14ac:dyDescent="0.25">
      <c r="B69" s="5"/>
      <c r="C69" s="18"/>
      <c r="D69" s="43" t="s">
        <v>686</v>
      </c>
      <c r="E69" s="34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2:20" x14ac:dyDescent="0.25">
      <c r="B70" s="5"/>
      <c r="C70" s="18"/>
      <c r="D70" s="42" t="s">
        <v>687</v>
      </c>
      <c r="E70" s="4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 x14ac:dyDescent="0.25">
      <c r="B71" s="5"/>
      <c r="C71" s="18"/>
      <c r="D71" s="43" t="s">
        <v>688</v>
      </c>
      <c r="E71" s="34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2:20" x14ac:dyDescent="0.25">
      <c r="B72" s="5"/>
      <c r="C72" s="18"/>
      <c r="D72" s="42" t="s">
        <v>689</v>
      </c>
      <c r="E72" s="4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 x14ac:dyDescent="0.25">
      <c r="B73" s="5"/>
      <c r="C73" s="19"/>
      <c r="D73" s="44" t="s">
        <v>690</v>
      </c>
      <c r="E73" s="45"/>
      <c r="F73" s="21">
        <f t="shared" ref="F73:T73" si="4">SUM(F67:F72)</f>
        <v>0</v>
      </c>
      <c r="G73" s="21">
        <f t="shared" si="4"/>
        <v>0</v>
      </c>
      <c r="H73" s="21">
        <f t="shared" si="4"/>
        <v>0</v>
      </c>
      <c r="I73" s="21">
        <f t="shared" si="4"/>
        <v>0</v>
      </c>
      <c r="J73" s="21">
        <f t="shared" si="4"/>
        <v>0</v>
      </c>
      <c r="K73" s="21">
        <f t="shared" si="4"/>
        <v>0</v>
      </c>
      <c r="L73" s="21">
        <f t="shared" si="4"/>
        <v>0</v>
      </c>
      <c r="M73" s="21">
        <f t="shared" si="4"/>
        <v>0</v>
      </c>
      <c r="N73" s="21">
        <f t="shared" si="4"/>
        <v>0</v>
      </c>
      <c r="O73" s="21">
        <f t="shared" si="4"/>
        <v>0</v>
      </c>
      <c r="P73" s="21">
        <f t="shared" si="4"/>
        <v>0</v>
      </c>
      <c r="Q73" s="21">
        <f t="shared" si="4"/>
        <v>0</v>
      </c>
      <c r="R73" s="21">
        <f t="shared" si="4"/>
        <v>0</v>
      </c>
      <c r="S73" s="21">
        <f t="shared" si="4"/>
        <v>0</v>
      </c>
      <c r="T73" s="21">
        <f t="shared" si="4"/>
        <v>0</v>
      </c>
    </row>
    <row r="74" spans="2:20" x14ac:dyDescent="0.25">
      <c r="B74" s="5"/>
      <c r="C74" s="42" t="s">
        <v>691</v>
      </c>
      <c r="D74" s="40"/>
      <c r="E74" s="4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 x14ac:dyDescent="0.25">
      <c r="B75" s="5"/>
      <c r="C75" s="43" t="s">
        <v>692</v>
      </c>
      <c r="D75" s="38"/>
      <c r="E75" s="3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2:20" x14ac:dyDescent="0.25">
      <c r="B76" s="5"/>
      <c r="C76" s="42" t="s">
        <v>693</v>
      </c>
      <c r="D76" s="40"/>
      <c r="E76" s="4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 x14ac:dyDescent="0.25">
      <c r="B77" s="5"/>
      <c r="C77" s="43" t="s">
        <v>694</v>
      </c>
      <c r="D77" s="38"/>
      <c r="E77" s="3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2:20" x14ac:dyDescent="0.25">
      <c r="B78" s="5"/>
      <c r="C78" s="42" t="s">
        <v>695</v>
      </c>
      <c r="D78" s="40"/>
      <c r="E78" s="4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 x14ac:dyDescent="0.25">
      <c r="B79" s="5"/>
      <c r="C79" s="43" t="s">
        <v>696</v>
      </c>
      <c r="D79" s="38"/>
      <c r="E79" s="34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2:20" x14ac:dyDescent="0.25">
      <c r="B80" s="5"/>
      <c r="C80" s="42" t="s">
        <v>697</v>
      </c>
      <c r="D80" s="40"/>
      <c r="E80" s="4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 x14ac:dyDescent="0.25">
      <c r="B81" s="5"/>
      <c r="C81" s="43" t="s">
        <v>698</v>
      </c>
      <c r="D81" s="38"/>
      <c r="E81" s="34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2:20" x14ac:dyDescent="0.25">
      <c r="B82" s="5"/>
      <c r="C82" s="42" t="s">
        <v>699</v>
      </c>
      <c r="D82" s="40"/>
      <c r="E82" s="4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 x14ac:dyDescent="0.25">
      <c r="B83" s="5"/>
      <c r="C83" s="43" t="s">
        <v>700</v>
      </c>
      <c r="D83" s="38"/>
      <c r="E83" s="34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2:20" x14ac:dyDescent="0.25">
      <c r="B84" s="6"/>
      <c r="C84" s="46" t="s">
        <v>701</v>
      </c>
      <c r="D84" s="47"/>
      <c r="E84" s="48"/>
      <c r="F84" s="23">
        <f t="shared" ref="F84:T84" si="5">SUM(F14:F20)+F25+F26+SUM(F35:F37)+F52+F65+SUM(F73:F83)</f>
        <v>0</v>
      </c>
      <c r="G84" s="23">
        <f t="shared" si="5"/>
        <v>0</v>
      </c>
      <c r="H84" s="23">
        <f t="shared" si="5"/>
        <v>0</v>
      </c>
      <c r="I84" s="23">
        <f t="shared" si="5"/>
        <v>0</v>
      </c>
      <c r="J84" s="23">
        <f t="shared" si="5"/>
        <v>0</v>
      </c>
      <c r="K84" s="23">
        <f t="shared" si="5"/>
        <v>0</v>
      </c>
      <c r="L84" s="23">
        <f t="shared" si="5"/>
        <v>0</v>
      </c>
      <c r="M84" s="23">
        <f t="shared" si="5"/>
        <v>0</v>
      </c>
      <c r="N84" s="23">
        <f t="shared" si="5"/>
        <v>0</v>
      </c>
      <c r="O84" s="23">
        <f t="shared" si="5"/>
        <v>0</v>
      </c>
      <c r="P84" s="23">
        <f t="shared" si="5"/>
        <v>0</v>
      </c>
      <c r="Q84" s="23">
        <f t="shared" si="5"/>
        <v>0</v>
      </c>
      <c r="R84" s="23">
        <f t="shared" si="5"/>
        <v>0</v>
      </c>
      <c r="S84" s="23">
        <f t="shared" si="5"/>
        <v>0</v>
      </c>
      <c r="T84" s="23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T84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0" width="15" customWidth="1"/>
  </cols>
  <sheetData>
    <row r="1" spans="2:20" s="60" customFormat="1" ht="21" x14ac:dyDescent="0.35">
      <c r="B1" s="60" t="s">
        <v>1083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748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F10" s="35" t="s">
        <v>24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</row>
    <row r="11" spans="2:20" x14ac:dyDescent="0.25">
      <c r="F11" s="54" t="s">
        <v>749</v>
      </c>
      <c r="G11" s="55"/>
      <c r="H11" s="56"/>
      <c r="I11" s="35" t="s">
        <v>752</v>
      </c>
      <c r="J11" s="36"/>
      <c r="K11" s="37"/>
      <c r="L11" s="54" t="s">
        <v>755</v>
      </c>
      <c r="M11" s="55"/>
      <c r="N11" s="56"/>
      <c r="O11" s="35" t="s">
        <v>739</v>
      </c>
      <c r="P11" s="36"/>
      <c r="Q11" s="37"/>
      <c r="R11" s="50" t="s">
        <v>760</v>
      </c>
      <c r="S11" s="52" t="s">
        <v>761</v>
      </c>
      <c r="T11" s="28"/>
    </row>
    <row r="12" spans="2:20" ht="76.5" x14ac:dyDescent="0.25">
      <c r="F12" s="4" t="s">
        <v>750</v>
      </c>
      <c r="G12" s="15" t="s">
        <v>751</v>
      </c>
      <c r="H12" s="27"/>
      <c r="I12" s="15" t="s">
        <v>753</v>
      </c>
      <c r="J12" s="4" t="s">
        <v>754</v>
      </c>
      <c r="K12" s="16"/>
      <c r="L12" s="4" t="s">
        <v>756</v>
      </c>
      <c r="M12" s="15" t="s">
        <v>757</v>
      </c>
      <c r="N12" s="27"/>
      <c r="O12" s="15" t="s">
        <v>758</v>
      </c>
      <c r="P12" s="4" t="s">
        <v>759</v>
      </c>
      <c r="Q12" s="16"/>
      <c r="R12" s="51"/>
      <c r="S12" s="53"/>
      <c r="T12" s="17"/>
    </row>
    <row r="13" spans="2:20" x14ac:dyDescent="0.25">
      <c r="B13" s="33" t="s">
        <v>631</v>
      </c>
      <c r="C13" s="38"/>
      <c r="D13" s="38"/>
      <c r="E13" s="3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42" t="s">
        <v>632</v>
      </c>
      <c r="D14" s="40"/>
      <c r="E14" s="4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x14ac:dyDescent="0.25">
      <c r="B15" s="5"/>
      <c r="C15" s="43" t="s">
        <v>633</v>
      </c>
      <c r="D15" s="38"/>
      <c r="E15" s="3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2:20" x14ac:dyDescent="0.25">
      <c r="B16" s="5"/>
      <c r="C16" s="42" t="s">
        <v>634</v>
      </c>
      <c r="D16" s="40"/>
      <c r="E16" s="4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x14ac:dyDescent="0.25">
      <c r="B17" s="5"/>
      <c r="C17" s="43" t="s">
        <v>635</v>
      </c>
      <c r="D17" s="38"/>
      <c r="E17" s="3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2:20" x14ac:dyDescent="0.25">
      <c r="B18" s="5"/>
      <c r="C18" s="42" t="s">
        <v>636</v>
      </c>
      <c r="D18" s="40"/>
      <c r="E18" s="4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2:20" x14ac:dyDescent="0.25">
      <c r="B19" s="5"/>
      <c r="C19" s="43" t="s">
        <v>637</v>
      </c>
      <c r="D19" s="38"/>
      <c r="E19" s="34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2:20" x14ac:dyDescent="0.25">
      <c r="B20" s="5"/>
      <c r="C20" s="42" t="s">
        <v>531</v>
      </c>
      <c r="D20" s="40"/>
      <c r="E20" s="4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x14ac:dyDescent="0.25">
      <c r="B21" s="5"/>
      <c r="C21" s="33" t="s">
        <v>638</v>
      </c>
      <c r="D21" s="38"/>
      <c r="E21" s="3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5"/>
      <c r="D22" s="42" t="s">
        <v>639</v>
      </c>
      <c r="E22" s="4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x14ac:dyDescent="0.25">
      <c r="B23" s="5"/>
      <c r="C23" s="5"/>
      <c r="D23" s="43" t="s">
        <v>640</v>
      </c>
      <c r="E23" s="3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2:20" x14ac:dyDescent="0.25">
      <c r="B24" s="5"/>
      <c r="C24" s="5"/>
      <c r="D24" s="42" t="s">
        <v>641</v>
      </c>
      <c r="E24" s="4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x14ac:dyDescent="0.25">
      <c r="B25" s="5"/>
      <c r="C25" s="6"/>
      <c r="D25" s="44" t="s">
        <v>642</v>
      </c>
      <c r="E25" s="45"/>
      <c r="F25" s="21">
        <f t="shared" ref="F25:T25" si="0">SUM(F22:F24)</f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21">
        <f t="shared" si="0"/>
        <v>0</v>
      </c>
      <c r="O25" s="21">
        <f t="shared" si="0"/>
        <v>0</v>
      </c>
      <c r="P25" s="21">
        <f t="shared" si="0"/>
        <v>0</v>
      </c>
      <c r="Q25" s="21">
        <f t="shared" si="0"/>
        <v>0</v>
      </c>
      <c r="R25" s="21">
        <f t="shared" si="0"/>
        <v>0</v>
      </c>
      <c r="S25" s="21">
        <f t="shared" si="0"/>
        <v>0</v>
      </c>
      <c r="T25" s="21">
        <f t="shared" si="0"/>
        <v>0</v>
      </c>
    </row>
    <row r="26" spans="2:20" x14ac:dyDescent="0.25">
      <c r="B26" s="5"/>
      <c r="C26" s="42" t="s">
        <v>643</v>
      </c>
      <c r="D26" s="40"/>
      <c r="E26" s="4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x14ac:dyDescent="0.25">
      <c r="B27" s="5"/>
      <c r="C27" s="33" t="s">
        <v>644</v>
      </c>
      <c r="D27" s="38"/>
      <c r="E27" s="3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5"/>
      <c r="C28" s="5"/>
      <c r="D28" s="42" t="s">
        <v>645</v>
      </c>
      <c r="E28" s="4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2:20" x14ac:dyDescent="0.25">
      <c r="B29" s="5"/>
      <c r="C29" s="5"/>
      <c r="D29" s="43" t="s">
        <v>646</v>
      </c>
      <c r="E29" s="34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25">
      <c r="B30" s="5"/>
      <c r="C30" s="5"/>
      <c r="D30" s="39" t="s">
        <v>647</v>
      </c>
      <c r="E30" s="4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 x14ac:dyDescent="0.25">
      <c r="B31" s="5"/>
      <c r="C31" s="5"/>
      <c r="D31" s="19"/>
      <c r="E31" s="8" t="s">
        <v>648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25">
      <c r="B32" s="5"/>
      <c r="C32" s="5"/>
      <c r="D32" s="42" t="s">
        <v>649</v>
      </c>
      <c r="E32" s="4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 x14ac:dyDescent="0.25">
      <c r="B33" s="5"/>
      <c r="C33" s="5"/>
      <c r="D33" s="43" t="s">
        <v>650</v>
      </c>
      <c r="E33" s="34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2:20" x14ac:dyDescent="0.25">
      <c r="B34" s="5"/>
      <c r="C34" s="5"/>
      <c r="D34" s="42" t="s">
        <v>651</v>
      </c>
      <c r="E34" s="4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 x14ac:dyDescent="0.25">
      <c r="B35" s="5"/>
      <c r="C35" s="6"/>
      <c r="D35" s="44" t="s">
        <v>652</v>
      </c>
      <c r="E35" s="45"/>
      <c r="F35" s="21">
        <f t="shared" ref="F35:T35" si="1">SUM(F28:F30)+SUM(F32:F34)</f>
        <v>0</v>
      </c>
      <c r="G35" s="21">
        <f t="shared" si="1"/>
        <v>0</v>
      </c>
      <c r="H35" s="21">
        <f t="shared" si="1"/>
        <v>0</v>
      </c>
      <c r="I35" s="21">
        <f t="shared" si="1"/>
        <v>0</v>
      </c>
      <c r="J35" s="21">
        <f t="shared" si="1"/>
        <v>0</v>
      </c>
      <c r="K35" s="21">
        <f t="shared" si="1"/>
        <v>0</v>
      </c>
      <c r="L35" s="21">
        <f t="shared" si="1"/>
        <v>0</v>
      </c>
      <c r="M35" s="21">
        <f t="shared" si="1"/>
        <v>0</v>
      </c>
      <c r="N35" s="21">
        <f t="shared" si="1"/>
        <v>0</v>
      </c>
      <c r="O35" s="21">
        <f t="shared" si="1"/>
        <v>0</v>
      </c>
      <c r="P35" s="21">
        <f t="shared" si="1"/>
        <v>0</v>
      </c>
      <c r="Q35" s="21">
        <f t="shared" si="1"/>
        <v>0</v>
      </c>
      <c r="R35" s="21">
        <f t="shared" si="1"/>
        <v>0</v>
      </c>
      <c r="S35" s="21">
        <f t="shared" si="1"/>
        <v>0</v>
      </c>
      <c r="T35" s="21">
        <f t="shared" si="1"/>
        <v>0</v>
      </c>
    </row>
    <row r="36" spans="2:20" x14ac:dyDescent="0.25">
      <c r="B36" s="5"/>
      <c r="C36" s="42" t="s">
        <v>653</v>
      </c>
      <c r="D36" s="40"/>
      <c r="E36" s="4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 x14ac:dyDescent="0.25">
      <c r="B37" s="5"/>
      <c r="C37" s="43" t="s">
        <v>654</v>
      </c>
      <c r="D37" s="38"/>
      <c r="E37" s="3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2:20" x14ac:dyDescent="0.25">
      <c r="B38" s="5"/>
      <c r="C38" s="39" t="s">
        <v>655</v>
      </c>
      <c r="D38" s="40"/>
      <c r="E38" s="4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25">
      <c r="B39" s="5"/>
      <c r="C39" s="18"/>
      <c r="D39" s="43" t="s">
        <v>656</v>
      </c>
      <c r="E39" s="3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2:20" x14ac:dyDescent="0.25">
      <c r="B40" s="5"/>
      <c r="C40" s="18"/>
      <c r="D40" s="42" t="s">
        <v>657</v>
      </c>
      <c r="E40" s="4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 x14ac:dyDescent="0.25">
      <c r="B41" s="5"/>
      <c r="C41" s="18"/>
      <c r="D41" s="43" t="s">
        <v>658</v>
      </c>
      <c r="E41" s="34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2:20" x14ac:dyDescent="0.25">
      <c r="B42" s="5"/>
      <c r="C42" s="18"/>
      <c r="D42" s="42" t="s">
        <v>659</v>
      </c>
      <c r="E42" s="4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 x14ac:dyDescent="0.25">
      <c r="B43" s="5"/>
      <c r="C43" s="18"/>
      <c r="D43" s="43" t="s">
        <v>660</v>
      </c>
      <c r="E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2:20" ht="27.95" customHeight="1" x14ac:dyDescent="0.25">
      <c r="B44" s="5"/>
      <c r="C44" s="18"/>
      <c r="D44" s="42" t="s">
        <v>661</v>
      </c>
      <c r="E44" s="4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 x14ac:dyDescent="0.25">
      <c r="B45" s="5"/>
      <c r="C45" s="18"/>
      <c r="D45" s="43" t="s">
        <v>662</v>
      </c>
      <c r="E45" s="34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2:20" ht="27.95" customHeight="1" x14ac:dyDescent="0.25">
      <c r="B46" s="5"/>
      <c r="C46" s="18"/>
      <c r="D46" s="42" t="s">
        <v>663</v>
      </c>
      <c r="E46" s="41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x14ac:dyDescent="0.25">
      <c r="B47" s="5"/>
      <c r="C47" s="18"/>
      <c r="D47" s="43" t="s">
        <v>664</v>
      </c>
      <c r="E47" s="34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2:20" x14ac:dyDescent="0.25">
      <c r="B48" s="5"/>
      <c r="C48" s="18"/>
      <c r="D48" s="42" t="s">
        <v>665</v>
      </c>
      <c r="E48" s="4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 x14ac:dyDescent="0.25">
      <c r="B49" s="5"/>
      <c r="C49" s="18"/>
      <c r="D49" s="43" t="s">
        <v>666</v>
      </c>
      <c r="E49" s="3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2:20" x14ac:dyDescent="0.25">
      <c r="B50" s="5"/>
      <c r="C50" s="18"/>
      <c r="D50" s="42" t="s">
        <v>667</v>
      </c>
      <c r="E50" s="4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 x14ac:dyDescent="0.25">
      <c r="B51" s="5"/>
      <c r="C51" s="18"/>
      <c r="D51" s="43" t="s">
        <v>668</v>
      </c>
      <c r="E51" s="34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2:20" x14ac:dyDescent="0.25">
      <c r="B52" s="5"/>
      <c r="C52" s="19"/>
      <c r="D52" s="42" t="s">
        <v>669</v>
      </c>
      <c r="E52" s="41"/>
      <c r="F52" s="22">
        <f t="shared" ref="F52:T52" si="2">SUM(F39:F51)</f>
        <v>0</v>
      </c>
      <c r="G52" s="22">
        <f t="shared" si="2"/>
        <v>0</v>
      </c>
      <c r="H52" s="22">
        <f t="shared" si="2"/>
        <v>0</v>
      </c>
      <c r="I52" s="22">
        <f t="shared" si="2"/>
        <v>0</v>
      </c>
      <c r="J52" s="22">
        <f t="shared" si="2"/>
        <v>0</v>
      </c>
      <c r="K52" s="22">
        <f t="shared" si="2"/>
        <v>0</v>
      </c>
      <c r="L52" s="22">
        <f t="shared" si="2"/>
        <v>0</v>
      </c>
      <c r="M52" s="22">
        <f t="shared" si="2"/>
        <v>0</v>
      </c>
      <c r="N52" s="22">
        <f t="shared" si="2"/>
        <v>0</v>
      </c>
      <c r="O52" s="22">
        <f t="shared" si="2"/>
        <v>0</v>
      </c>
      <c r="P52" s="22">
        <f t="shared" si="2"/>
        <v>0</v>
      </c>
      <c r="Q52" s="22">
        <f t="shared" si="2"/>
        <v>0</v>
      </c>
      <c r="R52" s="22">
        <f t="shared" si="2"/>
        <v>0</v>
      </c>
      <c r="S52" s="22">
        <f t="shared" si="2"/>
        <v>0</v>
      </c>
      <c r="T52" s="22">
        <f t="shared" si="2"/>
        <v>0</v>
      </c>
    </row>
    <row r="53" spans="2:20" x14ac:dyDescent="0.25">
      <c r="B53" s="5"/>
      <c r="C53" s="33" t="s">
        <v>670</v>
      </c>
      <c r="D53" s="38"/>
      <c r="E53" s="3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5"/>
      <c r="C54" s="5"/>
      <c r="D54" s="42" t="s">
        <v>671</v>
      </c>
      <c r="E54" s="4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x14ac:dyDescent="0.25">
      <c r="B55" s="5"/>
      <c r="C55" s="5"/>
      <c r="D55" s="43" t="s">
        <v>672</v>
      </c>
      <c r="E55" s="3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2:20" x14ac:dyDescent="0.25">
      <c r="B56" s="5"/>
      <c r="C56" s="5"/>
      <c r="D56" s="42" t="s">
        <v>673</v>
      </c>
      <c r="E56" s="4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x14ac:dyDescent="0.25">
      <c r="B57" s="5"/>
      <c r="C57" s="5"/>
      <c r="D57" s="43" t="s">
        <v>674</v>
      </c>
      <c r="E57" s="3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2:20" x14ac:dyDescent="0.25">
      <c r="B58" s="5"/>
      <c r="C58" s="5"/>
      <c r="D58" s="42" t="s">
        <v>675</v>
      </c>
      <c r="E58" s="41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x14ac:dyDescent="0.25">
      <c r="B59" s="5"/>
      <c r="C59" s="5"/>
      <c r="D59" s="43" t="s">
        <v>676</v>
      </c>
      <c r="E59" s="3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x14ac:dyDescent="0.25">
      <c r="B60" s="5"/>
      <c r="C60" s="5"/>
      <c r="D60" s="42" t="s">
        <v>677</v>
      </c>
      <c r="E60" s="41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x14ac:dyDescent="0.25">
      <c r="B61" s="5"/>
      <c r="C61" s="5"/>
      <c r="D61" s="43" t="s">
        <v>678</v>
      </c>
      <c r="E61" s="3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x14ac:dyDescent="0.25">
      <c r="B62" s="5"/>
      <c r="C62" s="5"/>
      <c r="D62" s="42" t="s">
        <v>679</v>
      </c>
      <c r="E62" s="4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x14ac:dyDescent="0.25">
      <c r="B63" s="5"/>
      <c r="C63" s="5"/>
      <c r="D63" s="43" t="s">
        <v>680</v>
      </c>
      <c r="E63" s="3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x14ac:dyDescent="0.25">
      <c r="B64" s="5"/>
      <c r="C64" s="5"/>
      <c r="D64" s="42" t="s">
        <v>681</v>
      </c>
      <c r="E64" s="4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 x14ac:dyDescent="0.25">
      <c r="B65" s="5"/>
      <c r="C65" s="6"/>
      <c r="D65" s="44" t="s">
        <v>682</v>
      </c>
      <c r="E65" s="45"/>
      <c r="F65" s="21">
        <f t="shared" ref="F65:T65" si="3">SUM(F54:F64)</f>
        <v>0</v>
      </c>
      <c r="G65" s="21">
        <f t="shared" si="3"/>
        <v>0</v>
      </c>
      <c r="H65" s="21">
        <f t="shared" si="3"/>
        <v>0</v>
      </c>
      <c r="I65" s="21">
        <f t="shared" si="3"/>
        <v>0</v>
      </c>
      <c r="J65" s="21">
        <f t="shared" si="3"/>
        <v>0</v>
      </c>
      <c r="K65" s="21">
        <f t="shared" si="3"/>
        <v>0</v>
      </c>
      <c r="L65" s="21">
        <f t="shared" si="3"/>
        <v>0</v>
      </c>
      <c r="M65" s="21">
        <f t="shared" si="3"/>
        <v>0</v>
      </c>
      <c r="N65" s="21">
        <f t="shared" si="3"/>
        <v>0</v>
      </c>
      <c r="O65" s="21">
        <f t="shared" si="3"/>
        <v>0</v>
      </c>
      <c r="P65" s="21">
        <f t="shared" si="3"/>
        <v>0</v>
      </c>
      <c r="Q65" s="21">
        <f t="shared" si="3"/>
        <v>0</v>
      </c>
      <c r="R65" s="21">
        <f t="shared" si="3"/>
        <v>0</v>
      </c>
      <c r="S65" s="21">
        <f t="shared" si="3"/>
        <v>0</v>
      </c>
      <c r="T65" s="21">
        <f t="shared" si="3"/>
        <v>0</v>
      </c>
    </row>
    <row r="66" spans="2:20" x14ac:dyDescent="0.25">
      <c r="B66" s="5"/>
      <c r="C66" s="39" t="s">
        <v>683</v>
      </c>
      <c r="D66" s="40"/>
      <c r="E66" s="4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25">
      <c r="B67" s="5"/>
      <c r="C67" s="18"/>
      <c r="D67" s="43" t="s">
        <v>684</v>
      </c>
      <c r="E67" s="34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2:20" x14ac:dyDescent="0.25">
      <c r="B68" s="5"/>
      <c r="C68" s="18"/>
      <c r="D68" s="42" t="s">
        <v>685</v>
      </c>
      <c r="E68" s="4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 x14ac:dyDescent="0.25">
      <c r="B69" s="5"/>
      <c r="C69" s="18"/>
      <c r="D69" s="43" t="s">
        <v>686</v>
      </c>
      <c r="E69" s="34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2:20" x14ac:dyDescent="0.25">
      <c r="B70" s="5"/>
      <c r="C70" s="18"/>
      <c r="D70" s="42" t="s">
        <v>687</v>
      </c>
      <c r="E70" s="4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 x14ac:dyDescent="0.25">
      <c r="B71" s="5"/>
      <c r="C71" s="18"/>
      <c r="D71" s="43" t="s">
        <v>688</v>
      </c>
      <c r="E71" s="34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2:20" x14ac:dyDescent="0.25">
      <c r="B72" s="5"/>
      <c r="C72" s="18"/>
      <c r="D72" s="42" t="s">
        <v>689</v>
      </c>
      <c r="E72" s="4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 x14ac:dyDescent="0.25">
      <c r="B73" s="5"/>
      <c r="C73" s="19"/>
      <c r="D73" s="44" t="s">
        <v>690</v>
      </c>
      <c r="E73" s="45"/>
      <c r="F73" s="21">
        <f t="shared" ref="F73:T73" si="4">SUM(F67:F72)</f>
        <v>0</v>
      </c>
      <c r="G73" s="21">
        <f t="shared" si="4"/>
        <v>0</v>
      </c>
      <c r="H73" s="21">
        <f t="shared" si="4"/>
        <v>0</v>
      </c>
      <c r="I73" s="21">
        <f t="shared" si="4"/>
        <v>0</v>
      </c>
      <c r="J73" s="21">
        <f t="shared" si="4"/>
        <v>0</v>
      </c>
      <c r="K73" s="21">
        <f t="shared" si="4"/>
        <v>0</v>
      </c>
      <c r="L73" s="21">
        <f t="shared" si="4"/>
        <v>0</v>
      </c>
      <c r="M73" s="21">
        <f t="shared" si="4"/>
        <v>0</v>
      </c>
      <c r="N73" s="21">
        <f t="shared" si="4"/>
        <v>0</v>
      </c>
      <c r="O73" s="21">
        <f t="shared" si="4"/>
        <v>0</v>
      </c>
      <c r="P73" s="21">
        <f t="shared" si="4"/>
        <v>0</v>
      </c>
      <c r="Q73" s="21">
        <f t="shared" si="4"/>
        <v>0</v>
      </c>
      <c r="R73" s="21">
        <f t="shared" si="4"/>
        <v>0</v>
      </c>
      <c r="S73" s="21">
        <f t="shared" si="4"/>
        <v>0</v>
      </c>
      <c r="T73" s="21">
        <f t="shared" si="4"/>
        <v>0</v>
      </c>
    </row>
    <row r="74" spans="2:20" x14ac:dyDescent="0.25">
      <c r="B74" s="5"/>
      <c r="C74" s="42" t="s">
        <v>691</v>
      </c>
      <c r="D74" s="40"/>
      <c r="E74" s="4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 x14ac:dyDescent="0.25">
      <c r="B75" s="5"/>
      <c r="C75" s="43" t="s">
        <v>692</v>
      </c>
      <c r="D75" s="38"/>
      <c r="E75" s="3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2:20" x14ac:dyDescent="0.25">
      <c r="B76" s="5"/>
      <c r="C76" s="42" t="s">
        <v>693</v>
      </c>
      <c r="D76" s="40"/>
      <c r="E76" s="4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 x14ac:dyDescent="0.25">
      <c r="B77" s="5"/>
      <c r="C77" s="43" t="s">
        <v>694</v>
      </c>
      <c r="D77" s="38"/>
      <c r="E77" s="3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2:20" x14ac:dyDescent="0.25">
      <c r="B78" s="5"/>
      <c r="C78" s="42" t="s">
        <v>695</v>
      </c>
      <c r="D78" s="40"/>
      <c r="E78" s="4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 x14ac:dyDescent="0.25">
      <c r="B79" s="5"/>
      <c r="C79" s="43" t="s">
        <v>696</v>
      </c>
      <c r="D79" s="38"/>
      <c r="E79" s="34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2:20" x14ac:dyDescent="0.25">
      <c r="B80" s="5"/>
      <c r="C80" s="42" t="s">
        <v>697</v>
      </c>
      <c r="D80" s="40"/>
      <c r="E80" s="4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 x14ac:dyDescent="0.25">
      <c r="B81" s="5"/>
      <c r="C81" s="43" t="s">
        <v>698</v>
      </c>
      <c r="D81" s="38"/>
      <c r="E81" s="34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2:20" x14ac:dyDescent="0.25">
      <c r="B82" s="5"/>
      <c r="C82" s="42" t="s">
        <v>699</v>
      </c>
      <c r="D82" s="40"/>
      <c r="E82" s="4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 x14ac:dyDescent="0.25">
      <c r="B83" s="5"/>
      <c r="C83" s="43" t="s">
        <v>700</v>
      </c>
      <c r="D83" s="38"/>
      <c r="E83" s="34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2:20" x14ac:dyDescent="0.25">
      <c r="B84" s="6"/>
      <c r="C84" s="46" t="s">
        <v>701</v>
      </c>
      <c r="D84" s="47"/>
      <c r="E84" s="48"/>
      <c r="F84" s="23">
        <f t="shared" ref="F84:T84" si="5">SUM(F14:F20)+F25+F26+SUM(F35:F37)+F52+F65+SUM(F73:F83)</f>
        <v>0</v>
      </c>
      <c r="G84" s="23">
        <f t="shared" si="5"/>
        <v>0</v>
      </c>
      <c r="H84" s="23">
        <f t="shared" si="5"/>
        <v>0</v>
      </c>
      <c r="I84" s="23">
        <f t="shared" si="5"/>
        <v>0</v>
      </c>
      <c r="J84" s="23">
        <f t="shared" si="5"/>
        <v>0</v>
      </c>
      <c r="K84" s="23">
        <f t="shared" si="5"/>
        <v>0</v>
      </c>
      <c r="L84" s="23">
        <f t="shared" si="5"/>
        <v>0</v>
      </c>
      <c r="M84" s="23">
        <f t="shared" si="5"/>
        <v>0</v>
      </c>
      <c r="N84" s="23">
        <f t="shared" si="5"/>
        <v>0</v>
      </c>
      <c r="O84" s="23">
        <f t="shared" si="5"/>
        <v>0</v>
      </c>
      <c r="P84" s="23">
        <f t="shared" si="5"/>
        <v>0</v>
      </c>
      <c r="Q84" s="23">
        <f t="shared" si="5"/>
        <v>0</v>
      </c>
      <c r="R84" s="23">
        <f t="shared" si="5"/>
        <v>0</v>
      </c>
      <c r="S84" s="23">
        <f t="shared" si="5"/>
        <v>0</v>
      </c>
      <c r="T84" s="23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N84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14" width="15" customWidth="1"/>
  </cols>
  <sheetData>
    <row r="1" spans="2:14" s="60" customFormat="1" ht="21" x14ac:dyDescent="0.35">
      <c r="B1" s="60" t="s">
        <v>1083</v>
      </c>
    </row>
    <row r="2" spans="2:14" x14ac:dyDescent="0.25">
      <c r="B2" s="2" t="s">
        <v>1</v>
      </c>
    </row>
    <row r="3" spans="2:14" x14ac:dyDescent="0.25">
      <c r="B3" s="1"/>
    </row>
    <row r="4" spans="2:14" x14ac:dyDescent="0.25">
      <c r="B4" s="1"/>
    </row>
    <row r="5" spans="2:14" x14ac:dyDescent="0.25">
      <c r="B5" s="1" t="s">
        <v>3</v>
      </c>
      <c r="C5" t="s">
        <v>762</v>
      </c>
    </row>
    <row r="6" spans="2:14" x14ac:dyDescent="0.25">
      <c r="B6" s="1" t="s">
        <v>4</v>
      </c>
      <c r="C6" t="s">
        <v>5</v>
      </c>
    </row>
    <row r="7" spans="2:14" x14ac:dyDescent="0.25">
      <c r="B7" s="1" t="s">
        <v>6</v>
      </c>
      <c r="C7" t="s">
        <v>5</v>
      </c>
    </row>
    <row r="8" spans="2:14" x14ac:dyDescent="0.25">
      <c r="B8" s="1" t="s">
        <v>7</v>
      </c>
      <c r="C8" t="s">
        <v>8</v>
      </c>
    </row>
    <row r="10" spans="2:14" x14ac:dyDescent="0.25">
      <c r="F10" s="35" t="s">
        <v>763</v>
      </c>
      <c r="G10" s="36"/>
      <c r="H10" s="36"/>
      <c r="I10" s="36"/>
      <c r="J10" s="36"/>
      <c r="K10" s="36"/>
      <c r="L10" s="36"/>
      <c r="M10" s="36"/>
      <c r="N10" s="37"/>
    </row>
    <row r="11" spans="2:14" x14ac:dyDescent="0.25">
      <c r="F11" s="54" t="s">
        <v>764</v>
      </c>
      <c r="G11" s="55"/>
      <c r="H11" s="56"/>
      <c r="I11" s="35" t="s">
        <v>25</v>
      </c>
      <c r="J11" s="36"/>
      <c r="K11" s="37"/>
      <c r="L11" s="50" t="s">
        <v>769</v>
      </c>
      <c r="M11" s="52" t="s">
        <v>770</v>
      </c>
      <c r="N11" s="28"/>
    </row>
    <row r="12" spans="2:14" ht="27.95" customHeight="1" x14ac:dyDescent="0.25">
      <c r="F12" s="4" t="s">
        <v>765</v>
      </c>
      <c r="G12" s="15" t="s">
        <v>766</v>
      </c>
      <c r="H12" s="27"/>
      <c r="I12" s="15" t="s">
        <v>767</v>
      </c>
      <c r="J12" s="4" t="s">
        <v>768</v>
      </c>
      <c r="K12" s="16"/>
      <c r="L12" s="51"/>
      <c r="M12" s="53"/>
      <c r="N12" s="17"/>
    </row>
    <row r="13" spans="2:14" x14ac:dyDescent="0.25">
      <c r="B13" s="33" t="s">
        <v>631</v>
      </c>
      <c r="C13" s="38"/>
      <c r="D13" s="38"/>
      <c r="E13" s="34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25">
      <c r="B14" s="5"/>
      <c r="C14" s="42" t="s">
        <v>632</v>
      </c>
      <c r="D14" s="40"/>
      <c r="E14" s="41"/>
      <c r="F14" s="22"/>
      <c r="G14" s="22"/>
      <c r="H14" s="22"/>
      <c r="I14" s="22"/>
      <c r="J14" s="22"/>
      <c r="K14" s="22"/>
      <c r="L14" s="22"/>
      <c r="M14" s="22"/>
      <c r="N14" s="22"/>
    </row>
    <row r="15" spans="2:14" x14ac:dyDescent="0.25">
      <c r="B15" s="5"/>
      <c r="C15" s="43" t="s">
        <v>633</v>
      </c>
      <c r="D15" s="38"/>
      <c r="E15" s="34"/>
      <c r="F15" s="21"/>
      <c r="G15" s="21"/>
      <c r="H15" s="21"/>
      <c r="I15" s="21"/>
      <c r="J15" s="21"/>
      <c r="K15" s="21"/>
      <c r="L15" s="21"/>
      <c r="M15" s="21"/>
      <c r="N15" s="21"/>
    </row>
    <row r="16" spans="2:14" x14ac:dyDescent="0.25">
      <c r="B16" s="5"/>
      <c r="C16" s="42" t="s">
        <v>634</v>
      </c>
      <c r="D16" s="40"/>
      <c r="E16" s="41"/>
      <c r="F16" s="22"/>
      <c r="G16" s="22"/>
      <c r="H16" s="22"/>
      <c r="I16" s="22"/>
      <c r="J16" s="22"/>
      <c r="K16" s="22"/>
      <c r="L16" s="22"/>
      <c r="M16" s="22"/>
      <c r="N16" s="22"/>
    </row>
    <row r="17" spans="2:14" x14ac:dyDescent="0.25">
      <c r="B17" s="5"/>
      <c r="C17" s="43" t="s">
        <v>635</v>
      </c>
      <c r="D17" s="38"/>
      <c r="E17" s="34"/>
      <c r="F17" s="21"/>
      <c r="G17" s="21"/>
      <c r="H17" s="21"/>
      <c r="I17" s="21"/>
      <c r="J17" s="21"/>
      <c r="K17" s="21"/>
      <c r="L17" s="21"/>
      <c r="M17" s="21"/>
      <c r="N17" s="21"/>
    </row>
    <row r="18" spans="2:14" x14ac:dyDescent="0.25">
      <c r="B18" s="5"/>
      <c r="C18" s="42" t="s">
        <v>636</v>
      </c>
      <c r="D18" s="40"/>
      <c r="E18" s="41"/>
      <c r="F18" s="22"/>
      <c r="G18" s="22"/>
      <c r="H18" s="22"/>
      <c r="I18" s="22"/>
      <c r="J18" s="22"/>
      <c r="K18" s="22"/>
      <c r="L18" s="22"/>
      <c r="M18" s="22"/>
      <c r="N18" s="22"/>
    </row>
    <row r="19" spans="2:14" x14ac:dyDescent="0.25">
      <c r="B19" s="5"/>
      <c r="C19" s="43" t="s">
        <v>637</v>
      </c>
      <c r="D19" s="38"/>
      <c r="E19" s="34"/>
      <c r="F19" s="21"/>
      <c r="G19" s="21"/>
      <c r="H19" s="21"/>
      <c r="I19" s="21"/>
      <c r="J19" s="21"/>
      <c r="K19" s="21"/>
      <c r="L19" s="21"/>
      <c r="M19" s="21"/>
      <c r="N19" s="21"/>
    </row>
    <row r="20" spans="2:14" x14ac:dyDescent="0.25">
      <c r="B20" s="5"/>
      <c r="C20" s="42" t="s">
        <v>531</v>
      </c>
      <c r="D20" s="40"/>
      <c r="E20" s="41"/>
      <c r="F20" s="22"/>
      <c r="G20" s="22"/>
      <c r="H20" s="22"/>
      <c r="I20" s="22"/>
      <c r="J20" s="22"/>
      <c r="K20" s="22"/>
      <c r="L20" s="22"/>
      <c r="M20" s="22"/>
      <c r="N20" s="22"/>
    </row>
    <row r="21" spans="2:14" x14ac:dyDescent="0.25">
      <c r="B21" s="5"/>
      <c r="C21" s="33" t="s">
        <v>638</v>
      </c>
      <c r="D21" s="38"/>
      <c r="E21" s="34"/>
      <c r="F21" s="11"/>
      <c r="G21" s="11"/>
      <c r="H21" s="11"/>
      <c r="I21" s="11"/>
      <c r="J21" s="11"/>
      <c r="K21" s="11"/>
      <c r="L21" s="11"/>
      <c r="M21" s="11"/>
      <c r="N21" s="11"/>
    </row>
    <row r="22" spans="2:14" x14ac:dyDescent="0.25">
      <c r="B22" s="5"/>
      <c r="C22" s="5"/>
      <c r="D22" s="42" t="s">
        <v>639</v>
      </c>
      <c r="E22" s="41"/>
      <c r="F22" s="22"/>
      <c r="G22" s="22"/>
      <c r="H22" s="22"/>
      <c r="I22" s="22"/>
      <c r="J22" s="22"/>
      <c r="K22" s="22"/>
      <c r="L22" s="22"/>
      <c r="M22" s="22"/>
      <c r="N22" s="22"/>
    </row>
    <row r="23" spans="2:14" x14ac:dyDescent="0.25">
      <c r="B23" s="5"/>
      <c r="C23" s="5"/>
      <c r="D23" s="43" t="s">
        <v>640</v>
      </c>
      <c r="E23" s="34"/>
      <c r="F23" s="21"/>
      <c r="G23" s="21"/>
      <c r="H23" s="21"/>
      <c r="I23" s="21"/>
      <c r="J23" s="21"/>
      <c r="K23" s="21"/>
      <c r="L23" s="21"/>
      <c r="M23" s="21"/>
      <c r="N23" s="21"/>
    </row>
    <row r="24" spans="2:14" x14ac:dyDescent="0.25">
      <c r="B24" s="5"/>
      <c r="C24" s="5"/>
      <c r="D24" s="42" t="s">
        <v>641</v>
      </c>
      <c r="E24" s="41"/>
      <c r="F24" s="22"/>
      <c r="G24" s="22"/>
      <c r="H24" s="22"/>
      <c r="I24" s="22"/>
      <c r="J24" s="22"/>
      <c r="K24" s="22"/>
      <c r="L24" s="22"/>
      <c r="M24" s="22"/>
      <c r="N24" s="22"/>
    </row>
    <row r="25" spans="2:14" x14ac:dyDescent="0.25">
      <c r="B25" s="5"/>
      <c r="C25" s="6"/>
      <c r="D25" s="44" t="s">
        <v>642</v>
      </c>
      <c r="E25" s="45"/>
      <c r="F25" s="21">
        <f t="shared" ref="F25:N25" si="0">SUM(F22:F24)</f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21">
        <f t="shared" si="0"/>
        <v>0</v>
      </c>
    </row>
    <row r="26" spans="2:14" x14ac:dyDescent="0.25">
      <c r="B26" s="5"/>
      <c r="C26" s="42" t="s">
        <v>643</v>
      </c>
      <c r="D26" s="40"/>
      <c r="E26" s="41"/>
      <c r="F26" s="22"/>
      <c r="G26" s="22"/>
      <c r="H26" s="22"/>
      <c r="I26" s="22"/>
      <c r="J26" s="22"/>
      <c r="K26" s="22"/>
      <c r="L26" s="22"/>
      <c r="M26" s="22"/>
      <c r="N26" s="22"/>
    </row>
    <row r="27" spans="2:14" x14ac:dyDescent="0.25">
      <c r="B27" s="5"/>
      <c r="C27" s="33" t="s">
        <v>644</v>
      </c>
      <c r="D27" s="38"/>
      <c r="E27" s="34"/>
      <c r="F27" s="11"/>
      <c r="G27" s="11"/>
      <c r="H27" s="11"/>
      <c r="I27" s="11"/>
      <c r="J27" s="11"/>
      <c r="K27" s="11"/>
      <c r="L27" s="11"/>
      <c r="M27" s="11"/>
      <c r="N27" s="11"/>
    </row>
    <row r="28" spans="2:14" x14ac:dyDescent="0.25">
      <c r="B28" s="5"/>
      <c r="C28" s="5"/>
      <c r="D28" s="42" t="s">
        <v>645</v>
      </c>
      <c r="E28" s="41"/>
      <c r="F28" s="22"/>
      <c r="G28" s="22"/>
      <c r="H28" s="22"/>
      <c r="I28" s="22"/>
      <c r="J28" s="22"/>
      <c r="K28" s="22"/>
      <c r="L28" s="22"/>
      <c r="M28" s="22"/>
      <c r="N28" s="22"/>
    </row>
    <row r="29" spans="2:14" x14ac:dyDescent="0.25">
      <c r="B29" s="5"/>
      <c r="C29" s="5"/>
      <c r="D29" s="43" t="s">
        <v>646</v>
      </c>
      <c r="E29" s="34"/>
      <c r="F29" s="21"/>
      <c r="G29" s="21"/>
      <c r="H29" s="21"/>
      <c r="I29" s="21"/>
      <c r="J29" s="21"/>
      <c r="K29" s="21"/>
      <c r="L29" s="21"/>
      <c r="M29" s="21"/>
      <c r="N29" s="21"/>
    </row>
    <row r="30" spans="2:14" x14ac:dyDescent="0.25">
      <c r="B30" s="5"/>
      <c r="C30" s="5"/>
      <c r="D30" s="39" t="s">
        <v>647</v>
      </c>
      <c r="E30" s="41"/>
      <c r="F30" s="22"/>
      <c r="G30" s="22"/>
      <c r="H30" s="22"/>
      <c r="I30" s="22"/>
      <c r="J30" s="22"/>
      <c r="K30" s="22"/>
      <c r="L30" s="22"/>
      <c r="M30" s="22"/>
      <c r="N30" s="22"/>
    </row>
    <row r="31" spans="2:14" x14ac:dyDescent="0.25">
      <c r="B31" s="5"/>
      <c r="C31" s="5"/>
      <c r="D31" s="19"/>
      <c r="E31" s="8" t="s">
        <v>648</v>
      </c>
      <c r="F31" s="21"/>
      <c r="G31" s="21"/>
      <c r="H31" s="21"/>
      <c r="I31" s="21"/>
      <c r="J31" s="21"/>
      <c r="K31" s="21"/>
      <c r="L31" s="21"/>
      <c r="M31" s="21"/>
      <c r="N31" s="21"/>
    </row>
    <row r="32" spans="2:14" x14ac:dyDescent="0.25">
      <c r="B32" s="5"/>
      <c r="C32" s="5"/>
      <c r="D32" s="42" t="s">
        <v>649</v>
      </c>
      <c r="E32" s="41"/>
      <c r="F32" s="22"/>
      <c r="G32" s="22"/>
      <c r="H32" s="22"/>
      <c r="I32" s="22"/>
      <c r="J32" s="22"/>
      <c r="K32" s="22"/>
      <c r="L32" s="22"/>
      <c r="M32" s="22"/>
      <c r="N32" s="22"/>
    </row>
    <row r="33" spans="2:14" x14ac:dyDescent="0.25">
      <c r="B33" s="5"/>
      <c r="C33" s="5"/>
      <c r="D33" s="43" t="s">
        <v>650</v>
      </c>
      <c r="E33" s="34"/>
      <c r="F33" s="21"/>
      <c r="G33" s="21"/>
      <c r="H33" s="21"/>
      <c r="I33" s="21"/>
      <c r="J33" s="21"/>
      <c r="K33" s="21"/>
      <c r="L33" s="21"/>
      <c r="M33" s="21"/>
      <c r="N33" s="21"/>
    </row>
    <row r="34" spans="2:14" x14ac:dyDescent="0.25">
      <c r="B34" s="5"/>
      <c r="C34" s="5"/>
      <c r="D34" s="42" t="s">
        <v>651</v>
      </c>
      <c r="E34" s="41"/>
      <c r="F34" s="22"/>
      <c r="G34" s="22"/>
      <c r="H34" s="22"/>
      <c r="I34" s="22"/>
      <c r="J34" s="22"/>
      <c r="K34" s="22"/>
      <c r="L34" s="22"/>
      <c r="M34" s="22"/>
      <c r="N34" s="22"/>
    </row>
    <row r="35" spans="2:14" x14ac:dyDescent="0.25">
      <c r="B35" s="5"/>
      <c r="C35" s="6"/>
      <c r="D35" s="44" t="s">
        <v>652</v>
      </c>
      <c r="E35" s="45"/>
      <c r="F35" s="21">
        <f t="shared" ref="F35:N35" si="1">SUM(F28:F30)+SUM(F32:F34)</f>
        <v>0</v>
      </c>
      <c r="G35" s="21">
        <f t="shared" si="1"/>
        <v>0</v>
      </c>
      <c r="H35" s="21">
        <f t="shared" si="1"/>
        <v>0</v>
      </c>
      <c r="I35" s="21">
        <f t="shared" si="1"/>
        <v>0</v>
      </c>
      <c r="J35" s="21">
        <f t="shared" si="1"/>
        <v>0</v>
      </c>
      <c r="K35" s="21">
        <f t="shared" si="1"/>
        <v>0</v>
      </c>
      <c r="L35" s="21">
        <f t="shared" si="1"/>
        <v>0</v>
      </c>
      <c r="M35" s="21">
        <f t="shared" si="1"/>
        <v>0</v>
      </c>
      <c r="N35" s="21">
        <f t="shared" si="1"/>
        <v>0</v>
      </c>
    </row>
    <row r="36" spans="2:14" x14ac:dyDescent="0.25">
      <c r="B36" s="5"/>
      <c r="C36" s="42" t="s">
        <v>653</v>
      </c>
      <c r="D36" s="40"/>
      <c r="E36" s="41"/>
      <c r="F36" s="22"/>
      <c r="G36" s="22"/>
      <c r="H36" s="22"/>
      <c r="I36" s="22"/>
      <c r="J36" s="22"/>
      <c r="K36" s="22"/>
      <c r="L36" s="22"/>
      <c r="M36" s="22"/>
      <c r="N36" s="22"/>
    </row>
    <row r="37" spans="2:14" x14ac:dyDescent="0.25">
      <c r="B37" s="5"/>
      <c r="C37" s="43" t="s">
        <v>654</v>
      </c>
      <c r="D37" s="38"/>
      <c r="E37" s="34"/>
      <c r="F37" s="21"/>
      <c r="G37" s="21"/>
      <c r="H37" s="21"/>
      <c r="I37" s="21"/>
      <c r="J37" s="21"/>
      <c r="K37" s="21"/>
      <c r="L37" s="21"/>
      <c r="M37" s="21"/>
      <c r="N37" s="21"/>
    </row>
    <row r="38" spans="2:14" x14ac:dyDescent="0.25">
      <c r="B38" s="5"/>
      <c r="C38" s="39" t="s">
        <v>655</v>
      </c>
      <c r="D38" s="40"/>
      <c r="E38" s="41"/>
      <c r="F38" s="12"/>
      <c r="G38" s="12"/>
      <c r="H38" s="12"/>
      <c r="I38" s="12"/>
      <c r="J38" s="12"/>
      <c r="K38" s="12"/>
      <c r="L38" s="12"/>
      <c r="M38" s="12"/>
      <c r="N38" s="12"/>
    </row>
    <row r="39" spans="2:14" x14ac:dyDescent="0.25">
      <c r="B39" s="5"/>
      <c r="C39" s="18"/>
      <c r="D39" s="43" t="s">
        <v>656</v>
      </c>
      <c r="E39" s="34"/>
      <c r="F39" s="21"/>
      <c r="G39" s="21"/>
      <c r="H39" s="21"/>
      <c r="I39" s="21"/>
      <c r="J39" s="21"/>
      <c r="K39" s="21"/>
      <c r="L39" s="21"/>
      <c r="M39" s="21"/>
      <c r="N39" s="21"/>
    </row>
    <row r="40" spans="2:14" x14ac:dyDescent="0.25">
      <c r="B40" s="5"/>
      <c r="C40" s="18"/>
      <c r="D40" s="42" t="s">
        <v>657</v>
      </c>
      <c r="E40" s="41"/>
      <c r="F40" s="22"/>
      <c r="G40" s="22"/>
      <c r="H40" s="22"/>
      <c r="I40" s="22"/>
      <c r="J40" s="22"/>
      <c r="K40" s="22"/>
      <c r="L40" s="22"/>
      <c r="M40" s="22"/>
      <c r="N40" s="22"/>
    </row>
    <row r="41" spans="2:14" x14ac:dyDescent="0.25">
      <c r="B41" s="5"/>
      <c r="C41" s="18"/>
      <c r="D41" s="43" t="s">
        <v>658</v>
      </c>
      <c r="E41" s="34"/>
      <c r="F41" s="21"/>
      <c r="G41" s="21"/>
      <c r="H41" s="21"/>
      <c r="I41" s="21"/>
      <c r="J41" s="21"/>
      <c r="K41" s="21"/>
      <c r="L41" s="21"/>
      <c r="M41" s="21"/>
      <c r="N41" s="21"/>
    </row>
    <row r="42" spans="2:14" x14ac:dyDescent="0.25">
      <c r="B42" s="5"/>
      <c r="C42" s="18"/>
      <c r="D42" s="42" t="s">
        <v>659</v>
      </c>
      <c r="E42" s="41"/>
      <c r="F42" s="22"/>
      <c r="G42" s="22"/>
      <c r="H42" s="22"/>
      <c r="I42" s="22"/>
      <c r="J42" s="22"/>
      <c r="K42" s="22"/>
      <c r="L42" s="22"/>
      <c r="M42" s="22"/>
      <c r="N42" s="22"/>
    </row>
    <row r="43" spans="2:14" x14ac:dyDescent="0.25">
      <c r="B43" s="5"/>
      <c r="C43" s="18"/>
      <c r="D43" s="43" t="s">
        <v>660</v>
      </c>
      <c r="E43" s="34"/>
      <c r="F43" s="21"/>
      <c r="G43" s="21"/>
      <c r="H43" s="21"/>
      <c r="I43" s="21"/>
      <c r="J43" s="21"/>
      <c r="K43" s="21"/>
      <c r="L43" s="21"/>
      <c r="M43" s="21"/>
      <c r="N43" s="21"/>
    </row>
    <row r="44" spans="2:14" ht="27.95" customHeight="1" x14ac:dyDescent="0.25">
      <c r="B44" s="5"/>
      <c r="C44" s="18"/>
      <c r="D44" s="42" t="s">
        <v>661</v>
      </c>
      <c r="E44" s="41"/>
      <c r="F44" s="22"/>
      <c r="G44" s="22"/>
      <c r="H44" s="22"/>
      <c r="I44" s="22"/>
      <c r="J44" s="22"/>
      <c r="K44" s="22"/>
      <c r="L44" s="22"/>
      <c r="M44" s="22"/>
      <c r="N44" s="22"/>
    </row>
    <row r="45" spans="2:14" x14ac:dyDescent="0.25">
      <c r="B45" s="5"/>
      <c r="C45" s="18"/>
      <c r="D45" s="43" t="s">
        <v>662</v>
      </c>
      <c r="E45" s="34"/>
      <c r="F45" s="21"/>
      <c r="G45" s="21"/>
      <c r="H45" s="21"/>
      <c r="I45" s="21"/>
      <c r="J45" s="21"/>
      <c r="K45" s="21"/>
      <c r="L45" s="21"/>
      <c r="M45" s="21"/>
      <c r="N45" s="21"/>
    </row>
    <row r="46" spans="2:14" ht="27.95" customHeight="1" x14ac:dyDescent="0.25">
      <c r="B46" s="5"/>
      <c r="C46" s="18"/>
      <c r="D46" s="42" t="s">
        <v>663</v>
      </c>
      <c r="E46" s="41"/>
      <c r="F46" s="22"/>
      <c r="G46" s="22"/>
      <c r="H46" s="22"/>
      <c r="I46" s="22"/>
      <c r="J46" s="22"/>
      <c r="K46" s="22"/>
      <c r="L46" s="22"/>
      <c r="M46" s="22"/>
      <c r="N46" s="22"/>
    </row>
    <row r="47" spans="2:14" x14ac:dyDescent="0.25">
      <c r="B47" s="5"/>
      <c r="C47" s="18"/>
      <c r="D47" s="43" t="s">
        <v>664</v>
      </c>
      <c r="E47" s="34"/>
      <c r="F47" s="21"/>
      <c r="G47" s="21"/>
      <c r="H47" s="21"/>
      <c r="I47" s="21"/>
      <c r="J47" s="21"/>
      <c r="K47" s="21"/>
      <c r="L47" s="21"/>
      <c r="M47" s="21"/>
      <c r="N47" s="21"/>
    </row>
    <row r="48" spans="2:14" x14ac:dyDescent="0.25">
      <c r="B48" s="5"/>
      <c r="C48" s="18"/>
      <c r="D48" s="42" t="s">
        <v>665</v>
      </c>
      <c r="E48" s="41"/>
      <c r="F48" s="22"/>
      <c r="G48" s="22"/>
      <c r="H48" s="22"/>
      <c r="I48" s="22"/>
      <c r="J48" s="22"/>
      <c r="K48" s="22"/>
      <c r="L48" s="22"/>
      <c r="M48" s="22"/>
      <c r="N48" s="22"/>
    </row>
    <row r="49" spans="2:14" x14ac:dyDescent="0.25">
      <c r="B49" s="5"/>
      <c r="C49" s="18"/>
      <c r="D49" s="43" t="s">
        <v>666</v>
      </c>
      <c r="E49" s="34"/>
      <c r="F49" s="21"/>
      <c r="G49" s="21"/>
      <c r="H49" s="21"/>
      <c r="I49" s="21"/>
      <c r="J49" s="21"/>
      <c r="K49" s="21"/>
      <c r="L49" s="21"/>
      <c r="M49" s="21"/>
      <c r="N49" s="21"/>
    </row>
    <row r="50" spans="2:14" x14ac:dyDescent="0.25">
      <c r="B50" s="5"/>
      <c r="C50" s="18"/>
      <c r="D50" s="42" t="s">
        <v>667</v>
      </c>
      <c r="E50" s="41"/>
      <c r="F50" s="22"/>
      <c r="G50" s="22"/>
      <c r="H50" s="22"/>
      <c r="I50" s="22"/>
      <c r="J50" s="22"/>
      <c r="K50" s="22"/>
      <c r="L50" s="22"/>
      <c r="M50" s="22"/>
      <c r="N50" s="22"/>
    </row>
    <row r="51" spans="2:14" x14ac:dyDescent="0.25">
      <c r="B51" s="5"/>
      <c r="C51" s="18"/>
      <c r="D51" s="43" t="s">
        <v>668</v>
      </c>
      <c r="E51" s="34"/>
      <c r="F51" s="21"/>
      <c r="G51" s="21"/>
      <c r="H51" s="21"/>
      <c r="I51" s="21"/>
      <c r="J51" s="21"/>
      <c r="K51" s="21"/>
      <c r="L51" s="21"/>
      <c r="M51" s="21"/>
      <c r="N51" s="21"/>
    </row>
    <row r="52" spans="2:14" x14ac:dyDescent="0.25">
      <c r="B52" s="5"/>
      <c r="C52" s="19"/>
      <c r="D52" s="42" t="s">
        <v>669</v>
      </c>
      <c r="E52" s="41"/>
      <c r="F52" s="22">
        <f t="shared" ref="F52:N52" si="2">SUM(F39:F51)</f>
        <v>0</v>
      </c>
      <c r="G52" s="22">
        <f t="shared" si="2"/>
        <v>0</v>
      </c>
      <c r="H52" s="22">
        <f t="shared" si="2"/>
        <v>0</v>
      </c>
      <c r="I52" s="22">
        <f t="shared" si="2"/>
        <v>0</v>
      </c>
      <c r="J52" s="22">
        <f t="shared" si="2"/>
        <v>0</v>
      </c>
      <c r="K52" s="22">
        <f t="shared" si="2"/>
        <v>0</v>
      </c>
      <c r="L52" s="22">
        <f t="shared" si="2"/>
        <v>0</v>
      </c>
      <c r="M52" s="22">
        <f t="shared" si="2"/>
        <v>0</v>
      </c>
      <c r="N52" s="22">
        <f t="shared" si="2"/>
        <v>0</v>
      </c>
    </row>
    <row r="53" spans="2:14" x14ac:dyDescent="0.25">
      <c r="B53" s="5"/>
      <c r="C53" s="33" t="s">
        <v>670</v>
      </c>
      <c r="D53" s="38"/>
      <c r="E53" s="34"/>
      <c r="F53" s="11"/>
      <c r="G53" s="11"/>
      <c r="H53" s="11"/>
      <c r="I53" s="11"/>
      <c r="J53" s="11"/>
      <c r="K53" s="11"/>
      <c r="L53" s="11"/>
      <c r="M53" s="11"/>
      <c r="N53" s="11"/>
    </row>
    <row r="54" spans="2:14" x14ac:dyDescent="0.25">
      <c r="B54" s="5"/>
      <c r="C54" s="5"/>
      <c r="D54" s="42" t="s">
        <v>671</v>
      </c>
      <c r="E54" s="41"/>
      <c r="F54" s="22"/>
      <c r="G54" s="22"/>
      <c r="H54" s="22"/>
      <c r="I54" s="22"/>
      <c r="J54" s="22"/>
      <c r="K54" s="22"/>
      <c r="L54" s="22"/>
      <c r="M54" s="22"/>
      <c r="N54" s="22"/>
    </row>
    <row r="55" spans="2:14" x14ac:dyDescent="0.25">
      <c r="B55" s="5"/>
      <c r="C55" s="5"/>
      <c r="D55" s="43" t="s">
        <v>672</v>
      </c>
      <c r="E55" s="34"/>
      <c r="F55" s="21"/>
      <c r="G55" s="21"/>
      <c r="H55" s="21"/>
      <c r="I55" s="21"/>
      <c r="J55" s="21"/>
      <c r="K55" s="21"/>
      <c r="L55" s="21"/>
      <c r="M55" s="21"/>
      <c r="N55" s="21"/>
    </row>
    <row r="56" spans="2:14" x14ac:dyDescent="0.25">
      <c r="B56" s="5"/>
      <c r="C56" s="5"/>
      <c r="D56" s="42" t="s">
        <v>673</v>
      </c>
      <c r="E56" s="41"/>
      <c r="F56" s="22"/>
      <c r="G56" s="22"/>
      <c r="H56" s="22"/>
      <c r="I56" s="22"/>
      <c r="J56" s="22"/>
      <c r="K56" s="22"/>
      <c r="L56" s="22"/>
      <c r="M56" s="22"/>
      <c r="N56" s="22"/>
    </row>
    <row r="57" spans="2:14" x14ac:dyDescent="0.25">
      <c r="B57" s="5"/>
      <c r="C57" s="5"/>
      <c r="D57" s="43" t="s">
        <v>674</v>
      </c>
      <c r="E57" s="34"/>
      <c r="F57" s="21"/>
      <c r="G57" s="21"/>
      <c r="H57" s="21"/>
      <c r="I57" s="21"/>
      <c r="J57" s="21"/>
      <c r="K57" s="21"/>
      <c r="L57" s="21"/>
      <c r="M57" s="21"/>
      <c r="N57" s="21"/>
    </row>
    <row r="58" spans="2:14" x14ac:dyDescent="0.25">
      <c r="B58" s="5"/>
      <c r="C58" s="5"/>
      <c r="D58" s="42" t="s">
        <v>675</v>
      </c>
      <c r="E58" s="41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5">
      <c r="B59" s="5"/>
      <c r="C59" s="5"/>
      <c r="D59" s="43" t="s">
        <v>676</v>
      </c>
      <c r="E59" s="34"/>
      <c r="F59" s="21"/>
      <c r="G59" s="21"/>
      <c r="H59" s="21"/>
      <c r="I59" s="21"/>
      <c r="J59" s="21"/>
      <c r="K59" s="21"/>
      <c r="L59" s="21"/>
      <c r="M59" s="21"/>
      <c r="N59" s="21"/>
    </row>
    <row r="60" spans="2:14" x14ac:dyDescent="0.25">
      <c r="B60" s="5"/>
      <c r="C60" s="5"/>
      <c r="D60" s="42" t="s">
        <v>677</v>
      </c>
      <c r="E60" s="41"/>
      <c r="F60" s="22"/>
      <c r="G60" s="22"/>
      <c r="H60" s="22"/>
      <c r="I60" s="22"/>
      <c r="J60" s="22"/>
      <c r="K60" s="22"/>
      <c r="L60" s="22"/>
      <c r="M60" s="22"/>
      <c r="N60" s="22"/>
    </row>
    <row r="61" spans="2:14" x14ac:dyDescent="0.25">
      <c r="B61" s="5"/>
      <c r="C61" s="5"/>
      <c r="D61" s="43" t="s">
        <v>678</v>
      </c>
      <c r="E61" s="34"/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25">
      <c r="B62" s="5"/>
      <c r="C62" s="5"/>
      <c r="D62" s="42" t="s">
        <v>679</v>
      </c>
      <c r="E62" s="41"/>
      <c r="F62" s="22"/>
      <c r="G62" s="22"/>
      <c r="H62" s="22"/>
      <c r="I62" s="22"/>
      <c r="J62" s="22"/>
      <c r="K62" s="22"/>
      <c r="L62" s="22"/>
      <c r="M62" s="22"/>
      <c r="N62" s="22"/>
    </row>
    <row r="63" spans="2:14" x14ac:dyDescent="0.25">
      <c r="B63" s="5"/>
      <c r="C63" s="5"/>
      <c r="D63" s="43" t="s">
        <v>680</v>
      </c>
      <c r="E63" s="34"/>
      <c r="F63" s="21"/>
      <c r="G63" s="21"/>
      <c r="H63" s="21"/>
      <c r="I63" s="21"/>
      <c r="J63" s="21"/>
      <c r="K63" s="21"/>
      <c r="L63" s="21"/>
      <c r="M63" s="21"/>
      <c r="N63" s="21"/>
    </row>
    <row r="64" spans="2:14" x14ac:dyDescent="0.25">
      <c r="B64" s="5"/>
      <c r="C64" s="5"/>
      <c r="D64" s="42" t="s">
        <v>681</v>
      </c>
      <c r="E64" s="41"/>
      <c r="F64" s="22"/>
      <c r="G64" s="22"/>
      <c r="H64" s="22"/>
      <c r="I64" s="22"/>
      <c r="J64" s="22"/>
      <c r="K64" s="22"/>
      <c r="L64" s="22"/>
      <c r="M64" s="22"/>
      <c r="N64" s="22"/>
    </row>
    <row r="65" spans="2:14" x14ac:dyDescent="0.25">
      <c r="B65" s="5"/>
      <c r="C65" s="6"/>
      <c r="D65" s="44" t="s">
        <v>682</v>
      </c>
      <c r="E65" s="45"/>
      <c r="F65" s="21">
        <f t="shared" ref="F65:N65" si="3">SUM(F54:F64)</f>
        <v>0</v>
      </c>
      <c r="G65" s="21">
        <f t="shared" si="3"/>
        <v>0</v>
      </c>
      <c r="H65" s="21">
        <f t="shared" si="3"/>
        <v>0</v>
      </c>
      <c r="I65" s="21">
        <f t="shared" si="3"/>
        <v>0</v>
      </c>
      <c r="J65" s="21">
        <f t="shared" si="3"/>
        <v>0</v>
      </c>
      <c r="K65" s="21">
        <f t="shared" si="3"/>
        <v>0</v>
      </c>
      <c r="L65" s="21">
        <f t="shared" si="3"/>
        <v>0</v>
      </c>
      <c r="M65" s="21">
        <f t="shared" si="3"/>
        <v>0</v>
      </c>
      <c r="N65" s="21">
        <f t="shared" si="3"/>
        <v>0</v>
      </c>
    </row>
    <row r="66" spans="2:14" x14ac:dyDescent="0.25">
      <c r="B66" s="5"/>
      <c r="C66" s="39" t="s">
        <v>683</v>
      </c>
      <c r="D66" s="40"/>
      <c r="E66" s="41"/>
      <c r="F66" s="12"/>
      <c r="G66" s="12"/>
      <c r="H66" s="12"/>
      <c r="I66" s="12"/>
      <c r="J66" s="12"/>
      <c r="K66" s="12"/>
      <c r="L66" s="12"/>
      <c r="M66" s="12"/>
      <c r="N66" s="12"/>
    </row>
    <row r="67" spans="2:14" x14ac:dyDescent="0.25">
      <c r="B67" s="5"/>
      <c r="C67" s="18"/>
      <c r="D67" s="43" t="s">
        <v>684</v>
      </c>
      <c r="E67" s="34"/>
      <c r="F67" s="21"/>
      <c r="G67" s="21"/>
      <c r="H67" s="21"/>
      <c r="I67" s="21"/>
      <c r="J67" s="21"/>
      <c r="K67" s="21"/>
      <c r="L67" s="21"/>
      <c r="M67" s="21"/>
      <c r="N67" s="21"/>
    </row>
    <row r="68" spans="2:14" x14ac:dyDescent="0.25">
      <c r="B68" s="5"/>
      <c r="C68" s="18"/>
      <c r="D68" s="42" t="s">
        <v>685</v>
      </c>
      <c r="E68" s="41"/>
      <c r="F68" s="22"/>
      <c r="G68" s="22"/>
      <c r="H68" s="22"/>
      <c r="I68" s="22"/>
      <c r="J68" s="22"/>
      <c r="K68" s="22"/>
      <c r="L68" s="22"/>
      <c r="M68" s="22"/>
      <c r="N68" s="22"/>
    </row>
    <row r="69" spans="2:14" x14ac:dyDescent="0.25">
      <c r="B69" s="5"/>
      <c r="C69" s="18"/>
      <c r="D69" s="43" t="s">
        <v>686</v>
      </c>
      <c r="E69" s="34"/>
      <c r="F69" s="21"/>
      <c r="G69" s="21"/>
      <c r="H69" s="21"/>
      <c r="I69" s="21"/>
      <c r="J69" s="21"/>
      <c r="K69" s="21"/>
      <c r="L69" s="21"/>
      <c r="M69" s="21"/>
      <c r="N69" s="21"/>
    </row>
    <row r="70" spans="2:14" x14ac:dyDescent="0.25">
      <c r="B70" s="5"/>
      <c r="C70" s="18"/>
      <c r="D70" s="42" t="s">
        <v>687</v>
      </c>
      <c r="E70" s="41"/>
      <c r="F70" s="22"/>
      <c r="G70" s="22"/>
      <c r="H70" s="22"/>
      <c r="I70" s="22"/>
      <c r="J70" s="22"/>
      <c r="K70" s="22"/>
      <c r="L70" s="22"/>
      <c r="M70" s="22"/>
      <c r="N70" s="22"/>
    </row>
    <row r="71" spans="2:14" x14ac:dyDescent="0.25">
      <c r="B71" s="5"/>
      <c r="C71" s="18"/>
      <c r="D71" s="43" t="s">
        <v>688</v>
      </c>
      <c r="E71" s="34"/>
      <c r="F71" s="21"/>
      <c r="G71" s="21"/>
      <c r="H71" s="21"/>
      <c r="I71" s="21"/>
      <c r="J71" s="21"/>
      <c r="K71" s="21"/>
      <c r="L71" s="21"/>
      <c r="M71" s="21"/>
      <c r="N71" s="21"/>
    </row>
    <row r="72" spans="2:14" x14ac:dyDescent="0.25">
      <c r="B72" s="5"/>
      <c r="C72" s="18"/>
      <c r="D72" s="42" t="s">
        <v>689</v>
      </c>
      <c r="E72" s="41"/>
      <c r="F72" s="22"/>
      <c r="G72" s="22"/>
      <c r="H72" s="22"/>
      <c r="I72" s="22"/>
      <c r="J72" s="22"/>
      <c r="K72" s="22"/>
      <c r="L72" s="22"/>
      <c r="M72" s="22"/>
      <c r="N72" s="22"/>
    </row>
    <row r="73" spans="2:14" x14ac:dyDescent="0.25">
      <c r="B73" s="5"/>
      <c r="C73" s="19"/>
      <c r="D73" s="44" t="s">
        <v>690</v>
      </c>
      <c r="E73" s="45"/>
      <c r="F73" s="21">
        <f t="shared" ref="F73:N73" si="4">SUM(F67:F72)</f>
        <v>0</v>
      </c>
      <c r="G73" s="21">
        <f t="shared" si="4"/>
        <v>0</v>
      </c>
      <c r="H73" s="21">
        <f t="shared" si="4"/>
        <v>0</v>
      </c>
      <c r="I73" s="21">
        <f t="shared" si="4"/>
        <v>0</v>
      </c>
      <c r="J73" s="21">
        <f t="shared" si="4"/>
        <v>0</v>
      </c>
      <c r="K73" s="21">
        <f t="shared" si="4"/>
        <v>0</v>
      </c>
      <c r="L73" s="21">
        <f t="shared" si="4"/>
        <v>0</v>
      </c>
      <c r="M73" s="21">
        <f t="shared" si="4"/>
        <v>0</v>
      </c>
      <c r="N73" s="21">
        <f t="shared" si="4"/>
        <v>0</v>
      </c>
    </row>
    <row r="74" spans="2:14" x14ac:dyDescent="0.25">
      <c r="B74" s="5"/>
      <c r="C74" s="42" t="s">
        <v>691</v>
      </c>
      <c r="D74" s="40"/>
      <c r="E74" s="41"/>
      <c r="F74" s="22"/>
      <c r="G74" s="22"/>
      <c r="H74" s="22"/>
      <c r="I74" s="22"/>
      <c r="J74" s="22"/>
      <c r="K74" s="22"/>
      <c r="L74" s="22"/>
      <c r="M74" s="22"/>
      <c r="N74" s="22"/>
    </row>
    <row r="75" spans="2:14" x14ac:dyDescent="0.25">
      <c r="B75" s="5"/>
      <c r="C75" s="43" t="s">
        <v>692</v>
      </c>
      <c r="D75" s="38"/>
      <c r="E75" s="34"/>
      <c r="F75" s="21"/>
      <c r="G75" s="21"/>
      <c r="H75" s="21"/>
      <c r="I75" s="21"/>
      <c r="J75" s="21"/>
      <c r="K75" s="21"/>
      <c r="L75" s="21"/>
      <c r="M75" s="21"/>
      <c r="N75" s="21"/>
    </row>
    <row r="76" spans="2:14" x14ac:dyDescent="0.25">
      <c r="B76" s="5"/>
      <c r="C76" s="42" t="s">
        <v>693</v>
      </c>
      <c r="D76" s="40"/>
      <c r="E76" s="41"/>
      <c r="F76" s="22"/>
      <c r="G76" s="22"/>
      <c r="H76" s="22"/>
      <c r="I76" s="22"/>
      <c r="J76" s="22"/>
      <c r="K76" s="22"/>
      <c r="L76" s="22"/>
      <c r="M76" s="22"/>
      <c r="N76" s="22"/>
    </row>
    <row r="77" spans="2:14" x14ac:dyDescent="0.25">
      <c r="B77" s="5"/>
      <c r="C77" s="43" t="s">
        <v>694</v>
      </c>
      <c r="D77" s="38"/>
      <c r="E77" s="34"/>
      <c r="F77" s="21"/>
      <c r="G77" s="21"/>
      <c r="H77" s="21"/>
      <c r="I77" s="21"/>
      <c r="J77" s="21"/>
      <c r="K77" s="21"/>
      <c r="L77" s="21"/>
      <c r="M77" s="21"/>
      <c r="N77" s="21"/>
    </row>
    <row r="78" spans="2:14" x14ac:dyDescent="0.25">
      <c r="B78" s="5"/>
      <c r="C78" s="42" t="s">
        <v>695</v>
      </c>
      <c r="D78" s="40"/>
      <c r="E78" s="41"/>
      <c r="F78" s="22"/>
      <c r="G78" s="22"/>
      <c r="H78" s="22"/>
      <c r="I78" s="22"/>
      <c r="J78" s="22"/>
      <c r="K78" s="22"/>
      <c r="L78" s="22"/>
      <c r="M78" s="22"/>
      <c r="N78" s="22"/>
    </row>
    <row r="79" spans="2:14" x14ac:dyDescent="0.25">
      <c r="B79" s="5"/>
      <c r="C79" s="43" t="s">
        <v>696</v>
      </c>
      <c r="D79" s="38"/>
      <c r="E79" s="34"/>
      <c r="F79" s="21"/>
      <c r="G79" s="21"/>
      <c r="H79" s="21"/>
      <c r="I79" s="21"/>
      <c r="J79" s="21"/>
      <c r="K79" s="21"/>
      <c r="L79" s="21"/>
      <c r="M79" s="21"/>
      <c r="N79" s="21"/>
    </row>
    <row r="80" spans="2:14" x14ac:dyDescent="0.25">
      <c r="B80" s="5"/>
      <c r="C80" s="42" t="s">
        <v>697</v>
      </c>
      <c r="D80" s="40"/>
      <c r="E80" s="41"/>
      <c r="F80" s="22"/>
      <c r="G80" s="22"/>
      <c r="H80" s="22"/>
      <c r="I80" s="22"/>
      <c r="J80" s="22"/>
      <c r="K80" s="22"/>
      <c r="L80" s="22"/>
      <c r="M80" s="22"/>
      <c r="N80" s="22"/>
    </row>
    <row r="81" spans="2:14" x14ac:dyDescent="0.25">
      <c r="B81" s="5"/>
      <c r="C81" s="43" t="s">
        <v>698</v>
      </c>
      <c r="D81" s="38"/>
      <c r="E81" s="34"/>
      <c r="F81" s="21"/>
      <c r="G81" s="21"/>
      <c r="H81" s="21"/>
      <c r="I81" s="21"/>
      <c r="J81" s="21"/>
      <c r="K81" s="21"/>
      <c r="L81" s="21"/>
      <c r="M81" s="21"/>
      <c r="N81" s="21"/>
    </row>
    <row r="82" spans="2:14" x14ac:dyDescent="0.25">
      <c r="B82" s="5"/>
      <c r="C82" s="42" t="s">
        <v>699</v>
      </c>
      <c r="D82" s="40"/>
      <c r="E82" s="41"/>
      <c r="F82" s="22"/>
      <c r="G82" s="22"/>
      <c r="H82" s="22"/>
      <c r="I82" s="22"/>
      <c r="J82" s="22"/>
      <c r="K82" s="22"/>
      <c r="L82" s="22"/>
      <c r="M82" s="22"/>
      <c r="N82" s="22"/>
    </row>
    <row r="83" spans="2:14" x14ac:dyDescent="0.25">
      <c r="B83" s="5"/>
      <c r="C83" s="43" t="s">
        <v>700</v>
      </c>
      <c r="D83" s="38"/>
      <c r="E83" s="34"/>
      <c r="F83" s="21"/>
      <c r="G83" s="21"/>
      <c r="H83" s="21"/>
      <c r="I83" s="21"/>
      <c r="J83" s="21"/>
      <c r="K83" s="21"/>
      <c r="L83" s="21"/>
      <c r="M83" s="21"/>
      <c r="N83" s="21"/>
    </row>
    <row r="84" spans="2:14" x14ac:dyDescent="0.25">
      <c r="B84" s="6"/>
      <c r="C84" s="46" t="s">
        <v>701</v>
      </c>
      <c r="D84" s="47"/>
      <c r="E84" s="48"/>
      <c r="F84" s="23">
        <f t="shared" ref="F84:N84" si="5">SUM(F14:F20)+F25+F26+SUM(F35:F37)+F52+F65+SUM(F73:F83)</f>
        <v>0</v>
      </c>
      <c r="G84" s="23">
        <f t="shared" si="5"/>
        <v>0</v>
      </c>
      <c r="H84" s="23">
        <f t="shared" si="5"/>
        <v>0</v>
      </c>
      <c r="I84" s="23">
        <f t="shared" si="5"/>
        <v>0</v>
      </c>
      <c r="J84" s="23">
        <f t="shared" si="5"/>
        <v>0</v>
      </c>
      <c r="K84" s="23">
        <f t="shared" si="5"/>
        <v>0</v>
      </c>
      <c r="L84" s="23">
        <f t="shared" si="5"/>
        <v>0</v>
      </c>
      <c r="M84" s="23">
        <f t="shared" si="5"/>
        <v>0</v>
      </c>
      <c r="N84" s="23">
        <f t="shared" si="5"/>
        <v>0</v>
      </c>
    </row>
  </sheetData>
  <mergeCells count="76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N10"/>
    <mergeCell ref="F11:H11"/>
    <mergeCell ref="I11:K11"/>
    <mergeCell ref="L11:L12"/>
    <mergeCell ref="M11:M12"/>
  </mergeCells>
  <hyperlinks>
    <hyperlink ref="B2" location="'Indice'!A1" display="Indic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140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7" width="2.7109375" customWidth="1"/>
    <col min="8" max="8" width="50" customWidth="1"/>
    <col min="9" max="9" width="15" customWidth="1"/>
  </cols>
  <sheetData>
    <row r="1" spans="2:9" s="60" customFormat="1" ht="21" x14ac:dyDescent="0.35">
      <c r="B1" s="60" t="s">
        <v>1083</v>
      </c>
    </row>
    <row r="2" spans="2:9" x14ac:dyDescent="0.25">
      <c r="B2" s="2" t="s">
        <v>1</v>
      </c>
    </row>
    <row r="3" spans="2:9" x14ac:dyDescent="0.25">
      <c r="B3" s="1"/>
    </row>
    <row r="4" spans="2:9" x14ac:dyDescent="0.25">
      <c r="B4" s="1"/>
    </row>
    <row r="5" spans="2:9" x14ac:dyDescent="0.25">
      <c r="B5" s="1" t="s">
        <v>3</v>
      </c>
      <c r="C5" t="s">
        <v>771</v>
      </c>
    </row>
    <row r="6" spans="2:9" x14ac:dyDescent="0.25">
      <c r="B6" s="1" t="s">
        <v>4</v>
      </c>
      <c r="C6" t="s">
        <v>5</v>
      </c>
    </row>
    <row r="7" spans="2:9" x14ac:dyDescent="0.25">
      <c r="B7" s="1" t="s">
        <v>6</v>
      </c>
      <c r="C7" t="s">
        <v>5</v>
      </c>
    </row>
    <row r="8" spans="2:9" x14ac:dyDescent="0.25">
      <c r="B8" s="1" t="s">
        <v>7</v>
      </c>
      <c r="C8" t="s">
        <v>5</v>
      </c>
    </row>
    <row r="10" spans="2:9" x14ac:dyDescent="0.25">
      <c r="I10" s="4" t="s">
        <v>8</v>
      </c>
    </row>
    <row r="11" spans="2:9" x14ac:dyDescent="0.25">
      <c r="B11" s="33" t="s">
        <v>772</v>
      </c>
      <c r="C11" s="38"/>
      <c r="D11" s="38"/>
      <c r="E11" s="38"/>
      <c r="F11" s="38"/>
      <c r="G11" s="38"/>
      <c r="H11" s="34"/>
      <c r="I11" s="11"/>
    </row>
    <row r="12" spans="2:9" x14ac:dyDescent="0.25">
      <c r="B12" s="5"/>
      <c r="C12" s="39" t="s">
        <v>773</v>
      </c>
      <c r="D12" s="40"/>
      <c r="E12" s="40"/>
      <c r="F12" s="40"/>
      <c r="G12" s="40"/>
      <c r="H12" s="41"/>
      <c r="I12" s="12"/>
    </row>
    <row r="13" spans="2:9" x14ac:dyDescent="0.25">
      <c r="B13" s="5"/>
      <c r="C13" s="18"/>
      <c r="D13" s="33" t="s">
        <v>774</v>
      </c>
      <c r="E13" s="38"/>
      <c r="F13" s="38"/>
      <c r="G13" s="38"/>
      <c r="H13" s="34"/>
      <c r="I13" s="11"/>
    </row>
    <row r="14" spans="2:9" x14ac:dyDescent="0.25">
      <c r="B14" s="5"/>
      <c r="C14" s="18"/>
      <c r="D14" s="5"/>
      <c r="E14" s="42" t="s">
        <v>775</v>
      </c>
      <c r="F14" s="40"/>
      <c r="G14" s="40"/>
      <c r="H14" s="41"/>
      <c r="I14" s="22"/>
    </row>
    <row r="15" spans="2:9" x14ac:dyDescent="0.25">
      <c r="B15" s="5"/>
      <c r="C15" s="18"/>
      <c r="D15" s="5"/>
      <c r="E15" s="43" t="s">
        <v>776</v>
      </c>
      <c r="F15" s="38"/>
      <c r="G15" s="38"/>
      <c r="H15" s="34"/>
      <c r="I15" s="21"/>
    </row>
    <row r="16" spans="2:9" x14ac:dyDescent="0.25">
      <c r="B16" s="5"/>
      <c r="C16" s="18"/>
      <c r="D16" s="5"/>
      <c r="E16" s="42" t="s">
        <v>777</v>
      </c>
      <c r="F16" s="40"/>
      <c r="G16" s="40"/>
      <c r="H16" s="41"/>
      <c r="I16" s="22"/>
    </row>
    <row r="17" spans="2:9" x14ac:dyDescent="0.25">
      <c r="B17" s="5"/>
      <c r="C17" s="18"/>
      <c r="D17" s="6"/>
      <c r="E17" s="44" t="s">
        <v>778</v>
      </c>
      <c r="F17" s="49"/>
      <c r="G17" s="49"/>
      <c r="H17" s="45"/>
      <c r="I17" s="21">
        <f>SUM(I14:I16)</f>
        <v>0</v>
      </c>
    </row>
    <row r="18" spans="2:9" x14ac:dyDescent="0.25">
      <c r="B18" s="5"/>
      <c r="C18" s="18"/>
      <c r="D18" s="39" t="s">
        <v>779</v>
      </c>
      <c r="E18" s="40"/>
      <c r="F18" s="40"/>
      <c r="G18" s="40"/>
      <c r="H18" s="41"/>
      <c r="I18" s="12"/>
    </row>
    <row r="19" spans="2:9" x14ac:dyDescent="0.25">
      <c r="B19" s="5"/>
      <c r="C19" s="18"/>
      <c r="D19" s="18"/>
      <c r="E19" s="43" t="s">
        <v>780</v>
      </c>
      <c r="F19" s="38"/>
      <c r="G19" s="38"/>
      <c r="H19" s="34"/>
      <c r="I19" s="21"/>
    </row>
    <row r="20" spans="2:9" x14ac:dyDescent="0.25">
      <c r="B20" s="5"/>
      <c r="C20" s="18"/>
      <c r="D20" s="18"/>
      <c r="E20" s="42" t="s">
        <v>781</v>
      </c>
      <c r="F20" s="40"/>
      <c r="G20" s="40"/>
      <c r="H20" s="41"/>
      <c r="I20" s="22"/>
    </row>
    <row r="21" spans="2:9" x14ac:dyDescent="0.25">
      <c r="B21" s="5"/>
      <c r="C21" s="18"/>
      <c r="D21" s="18"/>
      <c r="E21" s="43" t="s">
        <v>777</v>
      </c>
      <c r="F21" s="38"/>
      <c r="G21" s="38"/>
      <c r="H21" s="34"/>
      <c r="I21" s="21"/>
    </row>
    <row r="22" spans="2:9" x14ac:dyDescent="0.25">
      <c r="B22" s="5"/>
      <c r="C22" s="18"/>
      <c r="D22" s="19"/>
      <c r="E22" s="46" t="s">
        <v>782</v>
      </c>
      <c r="F22" s="47"/>
      <c r="G22" s="47"/>
      <c r="H22" s="48"/>
      <c r="I22" s="22">
        <f>SUM(I19:I21)</f>
        <v>0</v>
      </c>
    </row>
    <row r="23" spans="2:9" x14ac:dyDescent="0.25">
      <c r="B23" s="5"/>
      <c r="C23" s="18"/>
      <c r="D23" s="33" t="s">
        <v>783</v>
      </c>
      <c r="E23" s="38"/>
      <c r="F23" s="38"/>
      <c r="G23" s="38"/>
      <c r="H23" s="34"/>
      <c r="I23" s="11"/>
    </row>
    <row r="24" spans="2:9" x14ac:dyDescent="0.25">
      <c r="B24" s="5"/>
      <c r="C24" s="18"/>
      <c r="D24" s="5"/>
      <c r="E24" s="42" t="s">
        <v>784</v>
      </c>
      <c r="F24" s="40"/>
      <c r="G24" s="40"/>
      <c r="H24" s="41"/>
      <c r="I24" s="22"/>
    </row>
    <row r="25" spans="2:9" x14ac:dyDescent="0.25">
      <c r="B25" s="5"/>
      <c r="C25" s="18"/>
      <c r="D25" s="5"/>
      <c r="E25" s="43" t="s">
        <v>693</v>
      </c>
      <c r="F25" s="38"/>
      <c r="G25" s="38"/>
      <c r="H25" s="34"/>
      <c r="I25" s="21"/>
    </row>
    <row r="26" spans="2:9" x14ac:dyDescent="0.25">
      <c r="B26" s="5"/>
      <c r="C26" s="18"/>
      <c r="D26" s="5"/>
      <c r="E26" s="42" t="s">
        <v>785</v>
      </c>
      <c r="F26" s="40"/>
      <c r="G26" s="40"/>
      <c r="H26" s="41"/>
      <c r="I26" s="22"/>
    </row>
    <row r="27" spans="2:9" x14ac:dyDescent="0.25">
      <c r="B27" s="5"/>
      <c r="C27" s="18"/>
      <c r="D27" s="5"/>
      <c r="E27" s="43" t="s">
        <v>777</v>
      </c>
      <c r="F27" s="38"/>
      <c r="G27" s="38"/>
      <c r="H27" s="34"/>
      <c r="I27" s="21"/>
    </row>
    <row r="28" spans="2:9" x14ac:dyDescent="0.25">
      <c r="B28" s="5"/>
      <c r="C28" s="18"/>
      <c r="D28" s="5"/>
      <c r="E28" s="42" t="s">
        <v>786</v>
      </c>
      <c r="F28" s="40"/>
      <c r="G28" s="40"/>
      <c r="H28" s="41"/>
      <c r="I28" s="22"/>
    </row>
    <row r="29" spans="2:9" x14ac:dyDescent="0.25">
      <c r="B29" s="5"/>
      <c r="C29" s="18"/>
      <c r="D29" s="5"/>
      <c r="E29" s="43" t="s">
        <v>787</v>
      </c>
      <c r="F29" s="38"/>
      <c r="G29" s="38"/>
      <c r="H29" s="34"/>
      <c r="I29" s="21"/>
    </row>
    <row r="30" spans="2:9" x14ac:dyDescent="0.25">
      <c r="B30" s="5"/>
      <c r="C30" s="18"/>
      <c r="D30" s="5"/>
      <c r="E30" s="42" t="s">
        <v>788</v>
      </c>
      <c r="F30" s="40"/>
      <c r="G30" s="40"/>
      <c r="H30" s="41"/>
      <c r="I30" s="22"/>
    </row>
    <row r="31" spans="2:9" x14ac:dyDescent="0.25">
      <c r="B31" s="5"/>
      <c r="C31" s="18"/>
      <c r="D31" s="5"/>
      <c r="E31" s="43" t="s">
        <v>789</v>
      </c>
      <c r="F31" s="38"/>
      <c r="G31" s="38"/>
      <c r="H31" s="34"/>
      <c r="I31" s="21"/>
    </row>
    <row r="32" spans="2:9" x14ac:dyDescent="0.25">
      <c r="B32" s="5"/>
      <c r="C32" s="18"/>
      <c r="D32" s="5"/>
      <c r="E32" s="42" t="s">
        <v>790</v>
      </c>
      <c r="F32" s="40"/>
      <c r="G32" s="40"/>
      <c r="H32" s="41"/>
      <c r="I32" s="22"/>
    </row>
    <row r="33" spans="2:9" x14ac:dyDescent="0.25">
      <c r="B33" s="5"/>
      <c r="C33" s="18"/>
      <c r="D33" s="5"/>
      <c r="E33" s="43" t="s">
        <v>791</v>
      </c>
      <c r="F33" s="38"/>
      <c r="G33" s="38"/>
      <c r="H33" s="34"/>
      <c r="I33" s="21"/>
    </row>
    <row r="34" spans="2:9" x14ac:dyDescent="0.25">
      <c r="B34" s="5"/>
      <c r="C34" s="18"/>
      <c r="D34" s="5"/>
      <c r="E34" s="42" t="s">
        <v>792</v>
      </c>
      <c r="F34" s="40"/>
      <c r="G34" s="40"/>
      <c r="H34" s="41"/>
      <c r="I34" s="22"/>
    </row>
    <row r="35" spans="2:9" x14ac:dyDescent="0.25">
      <c r="B35" s="5"/>
      <c r="C35" s="18"/>
      <c r="D35" s="5"/>
      <c r="E35" s="43" t="s">
        <v>793</v>
      </c>
      <c r="F35" s="38"/>
      <c r="G35" s="38"/>
      <c r="H35" s="34"/>
      <c r="I35" s="21"/>
    </row>
    <row r="36" spans="2:9" x14ac:dyDescent="0.25">
      <c r="B36" s="5"/>
      <c r="C36" s="18"/>
      <c r="D36" s="5"/>
      <c r="E36" s="42" t="s">
        <v>794</v>
      </c>
      <c r="F36" s="40"/>
      <c r="G36" s="40"/>
      <c r="H36" s="41"/>
      <c r="I36" s="22"/>
    </row>
    <row r="37" spans="2:9" x14ac:dyDescent="0.25">
      <c r="B37" s="5"/>
      <c r="C37" s="18"/>
      <c r="D37" s="5"/>
      <c r="E37" s="43" t="s">
        <v>795</v>
      </c>
      <c r="F37" s="38"/>
      <c r="G37" s="38"/>
      <c r="H37" s="34"/>
      <c r="I37" s="21"/>
    </row>
    <row r="38" spans="2:9" x14ac:dyDescent="0.25">
      <c r="B38" s="5"/>
      <c r="C38" s="18"/>
      <c r="D38" s="5"/>
      <c r="E38" s="42" t="s">
        <v>796</v>
      </c>
      <c r="F38" s="40"/>
      <c r="G38" s="40"/>
      <c r="H38" s="41"/>
      <c r="I38" s="22"/>
    </row>
    <row r="39" spans="2:9" x14ac:dyDescent="0.25">
      <c r="B39" s="5"/>
      <c r="C39" s="18"/>
      <c r="D39" s="6"/>
      <c r="E39" s="44" t="s">
        <v>797</v>
      </c>
      <c r="F39" s="49"/>
      <c r="G39" s="49"/>
      <c r="H39" s="45"/>
      <c r="I39" s="21">
        <f>SUM(I24:I38)</f>
        <v>0</v>
      </c>
    </row>
    <row r="40" spans="2:9" x14ac:dyDescent="0.25">
      <c r="B40" s="5"/>
      <c r="C40" s="18"/>
      <c r="D40" s="39" t="s">
        <v>798</v>
      </c>
      <c r="E40" s="40"/>
      <c r="F40" s="40"/>
      <c r="G40" s="40"/>
      <c r="H40" s="41"/>
      <c r="I40" s="12"/>
    </row>
    <row r="41" spans="2:9" x14ac:dyDescent="0.25">
      <c r="B41" s="5"/>
      <c r="C41" s="18"/>
      <c r="D41" s="18"/>
      <c r="E41" s="33" t="s">
        <v>799</v>
      </c>
      <c r="F41" s="38"/>
      <c r="G41" s="38"/>
      <c r="H41" s="34"/>
      <c r="I41" s="11"/>
    </row>
    <row r="42" spans="2:9" x14ac:dyDescent="0.25">
      <c r="B42" s="5"/>
      <c r="C42" s="18"/>
      <c r="D42" s="18"/>
      <c r="E42" s="5"/>
      <c r="F42" s="39" t="s">
        <v>800</v>
      </c>
      <c r="G42" s="40"/>
      <c r="H42" s="41"/>
      <c r="I42" s="12"/>
    </row>
    <row r="43" spans="2:9" x14ac:dyDescent="0.25">
      <c r="B43" s="5"/>
      <c r="C43" s="18"/>
      <c r="D43" s="18"/>
      <c r="E43" s="5"/>
      <c r="F43" s="18"/>
      <c r="G43" s="43" t="s">
        <v>801</v>
      </c>
      <c r="H43" s="34"/>
      <c r="I43" s="21"/>
    </row>
    <row r="44" spans="2:9" x14ac:dyDescent="0.25">
      <c r="B44" s="5"/>
      <c r="C44" s="18"/>
      <c r="D44" s="18"/>
      <c r="E44" s="5"/>
      <c r="F44" s="18"/>
      <c r="G44" s="39" t="s">
        <v>802</v>
      </c>
      <c r="H44" s="41"/>
      <c r="I44" s="12"/>
    </row>
    <row r="45" spans="2:9" x14ac:dyDescent="0.25">
      <c r="B45" s="5"/>
      <c r="C45" s="18"/>
      <c r="D45" s="18"/>
      <c r="E45" s="5"/>
      <c r="F45" s="18"/>
      <c r="G45" s="18"/>
      <c r="H45" s="8" t="s">
        <v>803</v>
      </c>
      <c r="I45" s="21"/>
    </row>
    <row r="46" spans="2:9" x14ac:dyDescent="0.25">
      <c r="B46" s="5"/>
      <c r="C46" s="18"/>
      <c r="D46" s="18"/>
      <c r="E46" s="5"/>
      <c r="F46" s="18"/>
      <c r="G46" s="18"/>
      <c r="H46" s="7" t="s">
        <v>804</v>
      </c>
      <c r="I46" s="22"/>
    </row>
    <row r="47" spans="2:9" x14ac:dyDescent="0.25">
      <c r="B47" s="5"/>
      <c r="C47" s="18"/>
      <c r="D47" s="18"/>
      <c r="E47" s="5"/>
      <c r="F47" s="18"/>
      <c r="G47" s="18"/>
      <c r="H47" s="8" t="s">
        <v>805</v>
      </c>
      <c r="I47" s="21"/>
    </row>
    <row r="48" spans="2:9" x14ac:dyDescent="0.25">
      <c r="B48" s="5"/>
      <c r="C48" s="18"/>
      <c r="D48" s="18"/>
      <c r="E48" s="5"/>
      <c r="F48" s="18"/>
      <c r="G48" s="18"/>
      <c r="H48" s="7" t="s">
        <v>806</v>
      </c>
      <c r="I48" s="22"/>
    </row>
    <row r="49" spans="2:9" x14ac:dyDescent="0.25">
      <c r="B49" s="5"/>
      <c r="C49" s="18"/>
      <c r="D49" s="18"/>
      <c r="E49" s="5"/>
      <c r="F49" s="18"/>
      <c r="G49" s="18"/>
      <c r="H49" s="8" t="s">
        <v>807</v>
      </c>
      <c r="I49" s="21"/>
    </row>
    <row r="50" spans="2:9" x14ac:dyDescent="0.25">
      <c r="B50" s="5"/>
      <c r="C50" s="18"/>
      <c r="D50" s="18"/>
      <c r="E50" s="5"/>
      <c r="F50" s="18"/>
      <c r="G50" s="18"/>
      <c r="H50" s="7" t="s">
        <v>808</v>
      </c>
      <c r="I50" s="22"/>
    </row>
    <row r="51" spans="2:9" x14ac:dyDescent="0.25">
      <c r="B51" s="5"/>
      <c r="C51" s="18"/>
      <c r="D51" s="18"/>
      <c r="E51" s="5"/>
      <c r="F51" s="18"/>
      <c r="G51" s="19"/>
      <c r="H51" s="20" t="s">
        <v>809</v>
      </c>
      <c r="I51" s="21">
        <f>SUM(I45:I50)</f>
        <v>0</v>
      </c>
    </row>
    <row r="52" spans="2:9" x14ac:dyDescent="0.25">
      <c r="B52" s="5"/>
      <c r="C52" s="18"/>
      <c r="D52" s="18"/>
      <c r="E52" s="5"/>
      <c r="F52" s="18"/>
      <c r="G52" s="42" t="s">
        <v>810</v>
      </c>
      <c r="H52" s="41"/>
      <c r="I52" s="22"/>
    </row>
    <row r="53" spans="2:9" x14ac:dyDescent="0.25">
      <c r="B53" s="5"/>
      <c r="C53" s="18"/>
      <c r="D53" s="18"/>
      <c r="E53" s="5"/>
      <c r="F53" s="19"/>
      <c r="G53" s="44" t="s">
        <v>811</v>
      </c>
      <c r="H53" s="45"/>
      <c r="I53" s="21">
        <f>I43+I51+I52</f>
        <v>0</v>
      </c>
    </row>
    <row r="54" spans="2:9" x14ac:dyDescent="0.25">
      <c r="B54" s="5"/>
      <c r="C54" s="18"/>
      <c r="D54" s="18"/>
      <c r="E54" s="5"/>
      <c r="F54" s="42" t="s">
        <v>812</v>
      </c>
      <c r="G54" s="40"/>
      <c r="H54" s="41"/>
      <c r="I54" s="22"/>
    </row>
    <row r="55" spans="2:9" x14ac:dyDescent="0.25">
      <c r="B55" s="5"/>
      <c r="C55" s="18"/>
      <c r="D55" s="18"/>
      <c r="E55" s="5"/>
      <c r="F55" s="43" t="s">
        <v>776</v>
      </c>
      <c r="G55" s="38"/>
      <c r="H55" s="34"/>
      <c r="I55" s="21"/>
    </row>
    <row r="56" spans="2:9" x14ac:dyDescent="0.25">
      <c r="B56" s="5"/>
      <c r="C56" s="18"/>
      <c r="D56" s="18"/>
      <c r="E56" s="5"/>
      <c r="F56" s="39" t="s">
        <v>813</v>
      </c>
      <c r="G56" s="40"/>
      <c r="H56" s="41"/>
      <c r="I56" s="12"/>
    </row>
    <row r="57" spans="2:9" x14ac:dyDescent="0.25">
      <c r="B57" s="5"/>
      <c r="C57" s="18"/>
      <c r="D57" s="18"/>
      <c r="E57" s="5"/>
      <c r="F57" s="18"/>
      <c r="G57" s="43" t="s">
        <v>814</v>
      </c>
      <c r="H57" s="34"/>
      <c r="I57" s="21"/>
    </row>
    <row r="58" spans="2:9" x14ac:dyDescent="0.25">
      <c r="B58" s="5"/>
      <c r="C58" s="18"/>
      <c r="D58" s="18"/>
      <c r="E58" s="5"/>
      <c r="F58" s="18"/>
      <c r="G58" s="42" t="s">
        <v>815</v>
      </c>
      <c r="H58" s="41"/>
      <c r="I58" s="22"/>
    </row>
    <row r="59" spans="2:9" x14ac:dyDescent="0.25">
      <c r="B59" s="5"/>
      <c r="C59" s="18"/>
      <c r="D59" s="18"/>
      <c r="E59" s="5"/>
      <c r="F59" s="19"/>
      <c r="G59" s="44" t="s">
        <v>816</v>
      </c>
      <c r="H59" s="45"/>
      <c r="I59" s="21">
        <f>I57+I58</f>
        <v>0</v>
      </c>
    </row>
    <row r="60" spans="2:9" x14ac:dyDescent="0.25">
      <c r="B60" s="5"/>
      <c r="C60" s="18"/>
      <c r="D60" s="18"/>
      <c r="E60" s="6"/>
      <c r="F60" s="46" t="s">
        <v>817</v>
      </c>
      <c r="G60" s="47"/>
      <c r="H60" s="48"/>
      <c r="I60" s="22">
        <f>SUM(I53:I55)+I59</f>
        <v>0</v>
      </c>
    </row>
    <row r="61" spans="2:9" x14ac:dyDescent="0.25">
      <c r="B61" s="5"/>
      <c r="C61" s="18"/>
      <c r="D61" s="18"/>
      <c r="E61" s="33" t="s">
        <v>818</v>
      </c>
      <c r="F61" s="38"/>
      <c r="G61" s="38"/>
      <c r="H61" s="34"/>
      <c r="I61" s="11"/>
    </row>
    <row r="62" spans="2:9" x14ac:dyDescent="0.25">
      <c r="B62" s="5"/>
      <c r="C62" s="18"/>
      <c r="D62" s="18"/>
      <c r="E62" s="5"/>
      <c r="F62" s="42" t="s">
        <v>819</v>
      </c>
      <c r="G62" s="40"/>
      <c r="H62" s="41"/>
      <c r="I62" s="22"/>
    </row>
    <row r="63" spans="2:9" x14ac:dyDescent="0.25">
      <c r="B63" s="5"/>
      <c r="C63" s="18"/>
      <c r="D63" s="18"/>
      <c r="E63" s="5"/>
      <c r="F63" s="43" t="s">
        <v>776</v>
      </c>
      <c r="G63" s="38"/>
      <c r="H63" s="34"/>
      <c r="I63" s="21"/>
    </row>
    <row r="64" spans="2:9" x14ac:dyDescent="0.25">
      <c r="B64" s="5"/>
      <c r="C64" s="18"/>
      <c r="D64" s="18"/>
      <c r="E64" s="5"/>
      <c r="F64" s="42" t="s">
        <v>777</v>
      </c>
      <c r="G64" s="40"/>
      <c r="H64" s="41"/>
      <c r="I64" s="22"/>
    </row>
    <row r="65" spans="2:9" x14ac:dyDescent="0.25">
      <c r="B65" s="5"/>
      <c r="C65" s="18"/>
      <c r="D65" s="18"/>
      <c r="E65" s="6"/>
      <c r="F65" s="44" t="s">
        <v>820</v>
      </c>
      <c r="G65" s="49"/>
      <c r="H65" s="45"/>
      <c r="I65" s="21">
        <f>SUM(I62:I64)</f>
        <v>0</v>
      </c>
    </row>
    <row r="66" spans="2:9" x14ac:dyDescent="0.25">
      <c r="B66" s="5"/>
      <c r="C66" s="18"/>
      <c r="D66" s="19"/>
      <c r="E66" s="46" t="s">
        <v>821</v>
      </c>
      <c r="F66" s="47"/>
      <c r="G66" s="47"/>
      <c r="H66" s="48"/>
      <c r="I66" s="22">
        <f>I65+I60</f>
        <v>0</v>
      </c>
    </row>
    <row r="67" spans="2:9" x14ac:dyDescent="0.25">
      <c r="B67" s="5"/>
      <c r="C67" s="18"/>
      <c r="D67" s="33" t="s">
        <v>822</v>
      </c>
      <c r="E67" s="38"/>
      <c r="F67" s="38"/>
      <c r="G67" s="38"/>
      <c r="H67" s="34"/>
      <c r="I67" s="11"/>
    </row>
    <row r="68" spans="2:9" x14ac:dyDescent="0.25">
      <c r="B68" s="5"/>
      <c r="C68" s="18"/>
      <c r="D68" s="5"/>
      <c r="E68" s="39" t="s">
        <v>823</v>
      </c>
      <c r="F68" s="40"/>
      <c r="G68" s="40"/>
      <c r="H68" s="41"/>
      <c r="I68" s="12"/>
    </row>
    <row r="69" spans="2:9" x14ac:dyDescent="0.25">
      <c r="B69" s="5"/>
      <c r="C69" s="18"/>
      <c r="D69" s="5"/>
      <c r="E69" s="18"/>
      <c r="F69" s="43" t="s">
        <v>824</v>
      </c>
      <c r="G69" s="38"/>
      <c r="H69" s="34"/>
      <c r="I69" s="21"/>
    </row>
    <row r="70" spans="2:9" x14ac:dyDescent="0.25">
      <c r="B70" s="5"/>
      <c r="C70" s="18"/>
      <c r="D70" s="5"/>
      <c r="E70" s="18"/>
      <c r="F70" s="42" t="s">
        <v>825</v>
      </c>
      <c r="G70" s="40"/>
      <c r="H70" s="41"/>
      <c r="I70" s="22"/>
    </row>
    <row r="71" spans="2:9" x14ac:dyDescent="0.25">
      <c r="B71" s="5"/>
      <c r="C71" s="18"/>
      <c r="D71" s="5"/>
      <c r="E71" s="18"/>
      <c r="F71" s="43" t="s">
        <v>826</v>
      </c>
      <c r="G71" s="38"/>
      <c r="H71" s="34"/>
      <c r="I71" s="21"/>
    </row>
    <row r="72" spans="2:9" x14ac:dyDescent="0.25">
      <c r="B72" s="5"/>
      <c r="C72" s="18"/>
      <c r="D72" s="5"/>
      <c r="E72" s="18"/>
      <c r="F72" s="42" t="s">
        <v>827</v>
      </c>
      <c r="G72" s="40"/>
      <c r="H72" s="41"/>
      <c r="I72" s="22"/>
    </row>
    <row r="73" spans="2:9" x14ac:dyDescent="0.25">
      <c r="B73" s="5"/>
      <c r="C73" s="18"/>
      <c r="D73" s="5"/>
      <c r="E73" s="18"/>
      <c r="F73" s="43" t="s">
        <v>828</v>
      </c>
      <c r="G73" s="38"/>
      <c r="H73" s="34"/>
      <c r="I73" s="21"/>
    </row>
    <row r="74" spans="2:9" x14ac:dyDescent="0.25">
      <c r="B74" s="5"/>
      <c r="C74" s="18"/>
      <c r="D74" s="5"/>
      <c r="E74" s="18"/>
      <c r="F74" s="42" t="s">
        <v>829</v>
      </c>
      <c r="G74" s="40"/>
      <c r="H74" s="41"/>
      <c r="I74" s="22"/>
    </row>
    <row r="75" spans="2:9" x14ac:dyDescent="0.25">
      <c r="B75" s="5"/>
      <c r="C75" s="18"/>
      <c r="D75" s="5"/>
      <c r="E75" s="18"/>
      <c r="F75" s="43" t="s">
        <v>830</v>
      </c>
      <c r="G75" s="38"/>
      <c r="H75" s="34"/>
      <c r="I75" s="21"/>
    </row>
    <row r="76" spans="2:9" x14ac:dyDescent="0.25">
      <c r="B76" s="5"/>
      <c r="C76" s="18"/>
      <c r="D76" s="5"/>
      <c r="E76" s="18"/>
      <c r="F76" s="42" t="s">
        <v>831</v>
      </c>
      <c r="G76" s="40"/>
      <c r="H76" s="41"/>
      <c r="I76" s="22"/>
    </row>
    <row r="77" spans="2:9" x14ac:dyDescent="0.25">
      <c r="B77" s="5"/>
      <c r="C77" s="18"/>
      <c r="D77" s="5"/>
      <c r="E77" s="18"/>
      <c r="F77" s="43" t="s">
        <v>832</v>
      </c>
      <c r="G77" s="38"/>
      <c r="H77" s="34"/>
      <c r="I77" s="21"/>
    </row>
    <row r="78" spans="2:9" x14ac:dyDescent="0.25">
      <c r="B78" s="5"/>
      <c r="C78" s="18"/>
      <c r="D78" s="5"/>
      <c r="E78" s="18"/>
      <c r="F78" s="42" t="s">
        <v>833</v>
      </c>
      <c r="G78" s="40"/>
      <c r="H78" s="41"/>
      <c r="I78" s="22"/>
    </row>
    <row r="79" spans="2:9" x14ac:dyDescent="0.25">
      <c r="B79" s="5"/>
      <c r="C79" s="18"/>
      <c r="D79" s="5"/>
      <c r="E79" s="19"/>
      <c r="F79" s="44" t="s">
        <v>834</v>
      </c>
      <c r="G79" s="49"/>
      <c r="H79" s="45"/>
      <c r="I79" s="21">
        <f>SUM(I69:I78)</f>
        <v>0</v>
      </c>
    </row>
    <row r="80" spans="2:9" x14ac:dyDescent="0.25">
      <c r="B80" s="5"/>
      <c r="C80" s="18"/>
      <c r="D80" s="5"/>
      <c r="E80" s="39" t="s">
        <v>835</v>
      </c>
      <c r="F80" s="40"/>
      <c r="G80" s="40"/>
      <c r="H80" s="41"/>
      <c r="I80" s="12"/>
    </row>
    <row r="81" spans="2:9" x14ac:dyDescent="0.25">
      <c r="B81" s="5"/>
      <c r="C81" s="18"/>
      <c r="D81" s="5"/>
      <c r="E81" s="18"/>
      <c r="F81" s="43" t="s">
        <v>836</v>
      </c>
      <c r="G81" s="38"/>
      <c r="H81" s="34"/>
      <c r="I81" s="21"/>
    </row>
    <row r="82" spans="2:9" x14ac:dyDescent="0.25">
      <c r="B82" s="5"/>
      <c r="C82" s="18"/>
      <c r="D82" s="5"/>
      <c r="E82" s="18"/>
      <c r="F82" s="42" t="s">
        <v>837</v>
      </c>
      <c r="G82" s="40"/>
      <c r="H82" s="41"/>
      <c r="I82" s="22"/>
    </row>
    <row r="83" spans="2:9" x14ac:dyDescent="0.25">
      <c r="B83" s="5"/>
      <c r="C83" s="18"/>
      <c r="D83" s="5"/>
      <c r="E83" s="18"/>
      <c r="F83" s="43" t="s">
        <v>838</v>
      </c>
      <c r="G83" s="38"/>
      <c r="H83" s="34"/>
      <c r="I83" s="21"/>
    </row>
    <row r="84" spans="2:9" x14ac:dyDescent="0.25">
      <c r="B84" s="5"/>
      <c r="C84" s="18"/>
      <c r="D84" s="5"/>
      <c r="E84" s="18"/>
      <c r="F84" s="42" t="s">
        <v>839</v>
      </c>
      <c r="G84" s="40"/>
      <c r="H84" s="41"/>
      <c r="I84" s="22"/>
    </row>
    <row r="85" spans="2:9" x14ac:dyDescent="0.25">
      <c r="B85" s="5"/>
      <c r="C85" s="18"/>
      <c r="D85" s="5"/>
      <c r="E85" s="18"/>
      <c r="F85" s="43" t="s">
        <v>840</v>
      </c>
      <c r="G85" s="38"/>
      <c r="H85" s="34"/>
      <c r="I85" s="21"/>
    </row>
    <row r="86" spans="2:9" x14ac:dyDescent="0.25">
      <c r="B86" s="5"/>
      <c r="C86" s="18"/>
      <c r="D86" s="5"/>
      <c r="E86" s="18"/>
      <c r="F86" s="42" t="s">
        <v>833</v>
      </c>
      <c r="G86" s="40"/>
      <c r="H86" s="41"/>
      <c r="I86" s="22"/>
    </row>
    <row r="87" spans="2:9" x14ac:dyDescent="0.25">
      <c r="B87" s="5"/>
      <c r="C87" s="18"/>
      <c r="D87" s="5"/>
      <c r="E87" s="19"/>
      <c r="F87" s="44" t="s">
        <v>841</v>
      </c>
      <c r="G87" s="49"/>
      <c r="H87" s="45"/>
      <c r="I87" s="21">
        <f>SUM(I81:I86)</f>
        <v>0</v>
      </c>
    </row>
    <row r="88" spans="2:9" x14ac:dyDescent="0.25">
      <c r="B88" s="5"/>
      <c r="C88" s="18"/>
      <c r="D88" s="5"/>
      <c r="E88" s="39" t="s">
        <v>842</v>
      </c>
      <c r="F88" s="40"/>
      <c r="G88" s="40"/>
      <c r="H88" s="41"/>
      <c r="I88" s="12"/>
    </row>
    <row r="89" spans="2:9" x14ac:dyDescent="0.25">
      <c r="B89" s="5"/>
      <c r="C89" s="18"/>
      <c r="D89" s="5"/>
      <c r="E89" s="18"/>
      <c r="F89" s="43" t="s">
        <v>843</v>
      </c>
      <c r="G89" s="38"/>
      <c r="H89" s="34"/>
      <c r="I89" s="21"/>
    </row>
    <row r="90" spans="2:9" x14ac:dyDescent="0.25">
      <c r="B90" s="5"/>
      <c r="C90" s="18"/>
      <c r="D90" s="5"/>
      <c r="E90" s="18"/>
      <c r="F90" s="42" t="s">
        <v>844</v>
      </c>
      <c r="G90" s="40"/>
      <c r="H90" s="41"/>
      <c r="I90" s="22"/>
    </row>
    <row r="91" spans="2:9" x14ac:dyDescent="0.25">
      <c r="B91" s="5"/>
      <c r="C91" s="18"/>
      <c r="D91" s="5"/>
      <c r="E91" s="18"/>
      <c r="F91" s="43" t="s">
        <v>845</v>
      </c>
      <c r="G91" s="38"/>
      <c r="H91" s="34"/>
      <c r="I91" s="21"/>
    </row>
    <row r="92" spans="2:9" x14ac:dyDescent="0.25">
      <c r="B92" s="5"/>
      <c r="C92" s="18"/>
      <c r="D92" s="5"/>
      <c r="E92" s="19"/>
      <c r="F92" s="46" t="s">
        <v>846</v>
      </c>
      <c r="G92" s="47"/>
      <c r="H92" s="48"/>
      <c r="I92" s="22">
        <f>SUM(I89:I91)</f>
        <v>0</v>
      </c>
    </row>
    <row r="93" spans="2:9" x14ac:dyDescent="0.25">
      <c r="B93" s="5"/>
      <c r="C93" s="18"/>
      <c r="D93" s="5"/>
      <c r="E93" s="33" t="s">
        <v>813</v>
      </c>
      <c r="F93" s="38"/>
      <c r="G93" s="38"/>
      <c r="H93" s="34"/>
      <c r="I93" s="11"/>
    </row>
    <row r="94" spans="2:9" x14ac:dyDescent="0.25">
      <c r="B94" s="5"/>
      <c r="C94" s="18"/>
      <c r="D94" s="5"/>
      <c r="E94" s="5"/>
      <c r="F94" s="42" t="s">
        <v>847</v>
      </c>
      <c r="G94" s="40"/>
      <c r="H94" s="41"/>
      <c r="I94" s="22"/>
    </row>
    <row r="95" spans="2:9" x14ac:dyDescent="0.25">
      <c r="B95" s="5"/>
      <c r="C95" s="18"/>
      <c r="D95" s="5"/>
      <c r="E95" s="5"/>
      <c r="F95" s="43" t="s">
        <v>848</v>
      </c>
      <c r="G95" s="38"/>
      <c r="H95" s="34"/>
      <c r="I95" s="21"/>
    </row>
    <row r="96" spans="2:9" x14ac:dyDescent="0.25">
      <c r="B96" s="5"/>
      <c r="C96" s="18"/>
      <c r="D96" s="5"/>
      <c r="E96" s="5"/>
      <c r="F96" s="42" t="s">
        <v>825</v>
      </c>
      <c r="G96" s="40"/>
      <c r="H96" s="41"/>
      <c r="I96" s="22"/>
    </row>
    <row r="97" spans="2:9" x14ac:dyDescent="0.25">
      <c r="B97" s="5"/>
      <c r="C97" s="18"/>
      <c r="D97" s="5"/>
      <c r="E97" s="5"/>
      <c r="F97" s="43" t="s">
        <v>831</v>
      </c>
      <c r="G97" s="38"/>
      <c r="H97" s="34"/>
      <c r="I97" s="21"/>
    </row>
    <row r="98" spans="2:9" x14ac:dyDescent="0.25">
      <c r="B98" s="5"/>
      <c r="C98" s="18"/>
      <c r="D98" s="5"/>
      <c r="E98" s="5"/>
      <c r="F98" s="42" t="s">
        <v>837</v>
      </c>
      <c r="G98" s="40"/>
      <c r="H98" s="41"/>
      <c r="I98" s="22"/>
    </row>
    <row r="99" spans="2:9" x14ac:dyDescent="0.25">
      <c r="B99" s="5"/>
      <c r="C99" s="18"/>
      <c r="D99" s="5"/>
      <c r="E99" s="5"/>
      <c r="F99" s="43" t="s">
        <v>830</v>
      </c>
      <c r="G99" s="38"/>
      <c r="H99" s="34"/>
      <c r="I99" s="21"/>
    </row>
    <row r="100" spans="2:9" x14ac:dyDescent="0.25">
      <c r="B100" s="5"/>
      <c r="C100" s="18"/>
      <c r="D100" s="5"/>
      <c r="E100" s="5"/>
      <c r="F100" s="42" t="s">
        <v>838</v>
      </c>
      <c r="G100" s="40"/>
      <c r="H100" s="41"/>
      <c r="I100" s="22"/>
    </row>
    <row r="101" spans="2:9" x14ac:dyDescent="0.25">
      <c r="B101" s="5"/>
      <c r="C101" s="18"/>
      <c r="D101" s="5"/>
      <c r="E101" s="5"/>
      <c r="F101" s="43" t="s">
        <v>832</v>
      </c>
      <c r="G101" s="38"/>
      <c r="H101" s="34"/>
      <c r="I101" s="21"/>
    </row>
    <row r="102" spans="2:9" x14ac:dyDescent="0.25">
      <c r="B102" s="5"/>
      <c r="C102" s="18"/>
      <c r="D102" s="5"/>
      <c r="E102" s="5"/>
      <c r="F102" s="42" t="s">
        <v>833</v>
      </c>
      <c r="G102" s="40"/>
      <c r="H102" s="41"/>
      <c r="I102" s="22"/>
    </row>
    <row r="103" spans="2:9" x14ac:dyDescent="0.25">
      <c r="B103" s="5"/>
      <c r="C103" s="18"/>
      <c r="D103" s="5"/>
      <c r="E103" s="6"/>
      <c r="F103" s="44" t="s">
        <v>816</v>
      </c>
      <c r="G103" s="49"/>
      <c r="H103" s="45"/>
      <c r="I103" s="21">
        <f>SUM(I94:I102)</f>
        <v>0</v>
      </c>
    </row>
    <row r="104" spans="2:9" x14ac:dyDescent="0.25">
      <c r="B104" s="5"/>
      <c r="C104" s="18"/>
      <c r="D104" s="6"/>
      <c r="E104" s="46" t="s">
        <v>849</v>
      </c>
      <c r="F104" s="47"/>
      <c r="G104" s="47"/>
      <c r="H104" s="48"/>
      <c r="I104" s="22">
        <f>I87+I103+I92+I79</f>
        <v>0</v>
      </c>
    </row>
    <row r="105" spans="2:9" x14ac:dyDescent="0.25">
      <c r="B105" s="5"/>
      <c r="C105" s="18"/>
      <c r="D105" s="33" t="s">
        <v>850</v>
      </c>
      <c r="E105" s="38"/>
      <c r="F105" s="38"/>
      <c r="G105" s="38"/>
      <c r="H105" s="34"/>
      <c r="I105" s="11"/>
    </row>
    <row r="106" spans="2:9" x14ac:dyDescent="0.25">
      <c r="B106" s="5"/>
      <c r="C106" s="18"/>
      <c r="D106" s="5"/>
      <c r="E106" s="39" t="s">
        <v>851</v>
      </c>
      <c r="F106" s="40"/>
      <c r="G106" s="40"/>
      <c r="H106" s="41"/>
      <c r="I106" s="12"/>
    </row>
    <row r="107" spans="2:9" x14ac:dyDescent="0.25">
      <c r="B107" s="5"/>
      <c r="C107" s="18"/>
      <c r="D107" s="5"/>
      <c r="E107" s="18"/>
      <c r="F107" s="43" t="s">
        <v>852</v>
      </c>
      <c r="G107" s="38"/>
      <c r="H107" s="34"/>
      <c r="I107" s="21"/>
    </row>
    <row r="108" spans="2:9" x14ac:dyDescent="0.25">
      <c r="B108" s="5"/>
      <c r="C108" s="18"/>
      <c r="D108" s="5"/>
      <c r="E108" s="18"/>
      <c r="F108" s="42" t="s">
        <v>853</v>
      </c>
      <c r="G108" s="40"/>
      <c r="H108" s="41"/>
      <c r="I108" s="22"/>
    </row>
    <row r="109" spans="2:9" x14ac:dyDescent="0.25">
      <c r="B109" s="5"/>
      <c r="C109" s="18"/>
      <c r="D109" s="5"/>
      <c r="E109" s="19"/>
      <c r="F109" s="44" t="s">
        <v>854</v>
      </c>
      <c r="G109" s="49"/>
      <c r="H109" s="45"/>
      <c r="I109" s="21">
        <f>I107+I108</f>
        <v>0</v>
      </c>
    </row>
    <row r="110" spans="2:9" x14ac:dyDescent="0.25">
      <c r="B110" s="5"/>
      <c r="C110" s="18"/>
      <c r="D110" s="5"/>
      <c r="E110" s="42" t="s">
        <v>776</v>
      </c>
      <c r="F110" s="40"/>
      <c r="G110" s="40"/>
      <c r="H110" s="41"/>
      <c r="I110" s="22"/>
    </row>
    <row r="111" spans="2:9" x14ac:dyDescent="0.25">
      <c r="B111" s="5"/>
      <c r="C111" s="18"/>
      <c r="D111" s="5"/>
      <c r="E111" s="43" t="s">
        <v>855</v>
      </c>
      <c r="F111" s="38"/>
      <c r="G111" s="38"/>
      <c r="H111" s="34"/>
      <c r="I111" s="21"/>
    </row>
    <row r="112" spans="2:9" x14ac:dyDescent="0.25">
      <c r="B112" s="5"/>
      <c r="C112" s="18"/>
      <c r="D112" s="5"/>
      <c r="E112" s="39" t="s">
        <v>835</v>
      </c>
      <c r="F112" s="40"/>
      <c r="G112" s="40"/>
      <c r="H112" s="41"/>
      <c r="I112" s="12"/>
    </row>
    <row r="113" spans="2:9" x14ac:dyDescent="0.25">
      <c r="B113" s="5"/>
      <c r="C113" s="18"/>
      <c r="D113" s="5"/>
      <c r="E113" s="18"/>
      <c r="F113" s="43" t="s">
        <v>856</v>
      </c>
      <c r="G113" s="38"/>
      <c r="H113" s="34"/>
      <c r="I113" s="21"/>
    </row>
    <row r="114" spans="2:9" x14ac:dyDescent="0.25">
      <c r="B114" s="5"/>
      <c r="C114" s="18"/>
      <c r="D114" s="5"/>
      <c r="E114" s="18"/>
      <c r="F114" s="42" t="s">
        <v>857</v>
      </c>
      <c r="G114" s="40"/>
      <c r="H114" s="41"/>
      <c r="I114" s="22"/>
    </row>
    <row r="115" spans="2:9" x14ac:dyDescent="0.25">
      <c r="B115" s="5"/>
      <c r="C115" s="18"/>
      <c r="D115" s="5"/>
      <c r="E115" s="18"/>
      <c r="F115" s="43" t="s">
        <v>858</v>
      </c>
      <c r="G115" s="38"/>
      <c r="H115" s="34"/>
      <c r="I115" s="21"/>
    </row>
    <row r="116" spans="2:9" x14ac:dyDescent="0.25">
      <c r="B116" s="5"/>
      <c r="C116" s="18"/>
      <c r="D116" s="5"/>
      <c r="E116" s="19"/>
      <c r="F116" s="46" t="s">
        <v>841</v>
      </c>
      <c r="G116" s="47"/>
      <c r="H116" s="48"/>
      <c r="I116" s="22">
        <f>SUM(I113:I115)</f>
        <v>0</v>
      </c>
    </row>
    <row r="117" spans="2:9" x14ac:dyDescent="0.25">
      <c r="B117" s="5"/>
      <c r="C117" s="18"/>
      <c r="D117" s="6"/>
      <c r="E117" s="44" t="s">
        <v>859</v>
      </c>
      <c r="F117" s="49"/>
      <c r="G117" s="49"/>
      <c r="H117" s="45"/>
      <c r="I117" s="21">
        <f>SUM(I109:I111)+I116</f>
        <v>0</v>
      </c>
    </row>
    <row r="118" spans="2:9" x14ac:dyDescent="0.25">
      <c r="B118" s="5"/>
      <c r="C118" s="18"/>
      <c r="D118" s="42" t="s">
        <v>860</v>
      </c>
      <c r="E118" s="40"/>
      <c r="F118" s="40"/>
      <c r="G118" s="40"/>
      <c r="H118" s="41"/>
      <c r="I118" s="22">
        <f>I39+I117+I104+I17+I66+I22</f>
        <v>0</v>
      </c>
    </row>
    <row r="119" spans="2:9" x14ac:dyDescent="0.25">
      <c r="B119" s="5"/>
      <c r="C119" s="18"/>
      <c r="D119" s="43" t="s">
        <v>861</v>
      </c>
      <c r="E119" s="38"/>
      <c r="F119" s="38"/>
      <c r="G119" s="38"/>
      <c r="H119" s="34"/>
      <c r="I119" s="21"/>
    </row>
    <row r="120" spans="2:9" x14ac:dyDescent="0.25">
      <c r="B120" s="5"/>
      <c r="C120" s="19"/>
      <c r="D120" s="46" t="s">
        <v>862</v>
      </c>
      <c r="E120" s="47"/>
      <c r="F120" s="47"/>
      <c r="G120" s="47"/>
      <c r="H120" s="48"/>
      <c r="I120" s="22">
        <f>I118+I119</f>
        <v>0</v>
      </c>
    </row>
    <row r="121" spans="2:9" x14ac:dyDescent="0.25">
      <c r="B121" s="5"/>
      <c r="C121" s="33" t="s">
        <v>863</v>
      </c>
      <c r="D121" s="38"/>
      <c r="E121" s="38"/>
      <c r="F121" s="38"/>
      <c r="G121" s="38"/>
      <c r="H121" s="34"/>
      <c r="I121" s="11"/>
    </row>
    <row r="122" spans="2:9" x14ac:dyDescent="0.25">
      <c r="B122" s="5"/>
      <c r="C122" s="5"/>
      <c r="D122" s="42" t="s">
        <v>864</v>
      </c>
      <c r="E122" s="40"/>
      <c r="F122" s="40"/>
      <c r="G122" s="40"/>
      <c r="H122" s="41"/>
      <c r="I122" s="22"/>
    </row>
    <row r="123" spans="2:9" x14ac:dyDescent="0.25">
      <c r="B123" s="5"/>
      <c r="C123" s="5"/>
      <c r="D123" s="43" t="s">
        <v>865</v>
      </c>
      <c r="E123" s="38"/>
      <c r="F123" s="38"/>
      <c r="G123" s="38"/>
      <c r="H123" s="34"/>
      <c r="I123" s="21"/>
    </row>
    <row r="124" spans="2:9" x14ac:dyDescent="0.25">
      <c r="B124" s="5"/>
      <c r="C124" s="5"/>
      <c r="D124" s="39" t="s">
        <v>866</v>
      </c>
      <c r="E124" s="40"/>
      <c r="F124" s="40"/>
      <c r="G124" s="40"/>
      <c r="H124" s="41"/>
      <c r="I124" s="12"/>
    </row>
    <row r="125" spans="2:9" x14ac:dyDescent="0.25">
      <c r="B125" s="5"/>
      <c r="C125" s="5"/>
      <c r="D125" s="18"/>
      <c r="E125" s="43" t="s">
        <v>867</v>
      </c>
      <c r="F125" s="38"/>
      <c r="G125" s="38"/>
      <c r="H125" s="34"/>
      <c r="I125" s="21"/>
    </row>
    <row r="126" spans="2:9" x14ac:dyDescent="0.25">
      <c r="B126" s="5"/>
      <c r="C126" s="5"/>
      <c r="D126" s="18"/>
      <c r="E126" s="42" t="s">
        <v>868</v>
      </c>
      <c r="F126" s="40"/>
      <c r="G126" s="40"/>
      <c r="H126" s="41"/>
      <c r="I126" s="22"/>
    </row>
    <row r="127" spans="2:9" x14ac:dyDescent="0.25">
      <c r="B127" s="5"/>
      <c r="C127" s="5"/>
      <c r="D127" s="19"/>
      <c r="E127" s="44" t="s">
        <v>869</v>
      </c>
      <c r="F127" s="49"/>
      <c r="G127" s="49"/>
      <c r="H127" s="45"/>
      <c r="I127" s="21">
        <f>I125+I126</f>
        <v>0</v>
      </c>
    </row>
    <row r="128" spans="2:9" x14ac:dyDescent="0.25">
      <c r="B128" s="5"/>
      <c r="C128" s="5"/>
      <c r="D128" s="39" t="s">
        <v>870</v>
      </c>
      <c r="E128" s="40"/>
      <c r="F128" s="40"/>
      <c r="G128" s="40"/>
      <c r="H128" s="41"/>
      <c r="I128" s="12"/>
    </row>
    <row r="129" spans="2:9" x14ac:dyDescent="0.25">
      <c r="B129" s="5"/>
      <c r="C129" s="5"/>
      <c r="D129" s="18"/>
      <c r="E129" s="43" t="s">
        <v>871</v>
      </c>
      <c r="F129" s="38"/>
      <c r="G129" s="38"/>
      <c r="H129" s="34"/>
      <c r="I129" s="21"/>
    </row>
    <row r="130" spans="2:9" x14ac:dyDescent="0.25">
      <c r="B130" s="5"/>
      <c r="C130" s="5"/>
      <c r="D130" s="18"/>
      <c r="E130" s="42" t="s">
        <v>872</v>
      </c>
      <c r="F130" s="40"/>
      <c r="G130" s="40"/>
      <c r="H130" s="41"/>
      <c r="I130" s="22"/>
    </row>
    <row r="131" spans="2:9" x14ac:dyDescent="0.25">
      <c r="B131" s="5"/>
      <c r="C131" s="5"/>
      <c r="D131" s="19"/>
      <c r="E131" s="44" t="s">
        <v>873</v>
      </c>
      <c r="F131" s="49"/>
      <c r="G131" s="49"/>
      <c r="H131" s="45"/>
      <c r="I131" s="21">
        <f>I129+I130</f>
        <v>0</v>
      </c>
    </row>
    <row r="132" spans="2:9" x14ac:dyDescent="0.25">
      <c r="B132" s="5"/>
      <c r="C132" s="5"/>
      <c r="D132" s="42" t="s">
        <v>874</v>
      </c>
      <c r="E132" s="40"/>
      <c r="F132" s="40"/>
      <c r="G132" s="40"/>
      <c r="H132" s="41"/>
      <c r="I132" s="22"/>
    </row>
    <row r="133" spans="2:9" x14ac:dyDescent="0.25">
      <c r="B133" s="5"/>
      <c r="C133" s="5"/>
      <c r="D133" s="43" t="s">
        <v>875</v>
      </c>
      <c r="E133" s="38"/>
      <c r="F133" s="38"/>
      <c r="G133" s="38"/>
      <c r="H133" s="34"/>
      <c r="I133" s="21"/>
    </row>
    <row r="134" spans="2:9" x14ac:dyDescent="0.25">
      <c r="B134" s="5"/>
      <c r="C134" s="6"/>
      <c r="D134" s="46" t="s">
        <v>876</v>
      </c>
      <c r="E134" s="47"/>
      <c r="F134" s="47"/>
      <c r="G134" s="47"/>
      <c r="H134" s="48"/>
      <c r="I134" s="22">
        <f>I122+I123+I127+SUM(I131:I133)</f>
        <v>0</v>
      </c>
    </row>
    <row r="135" spans="2:9" x14ac:dyDescent="0.25">
      <c r="B135" s="5"/>
      <c r="C135" s="43" t="s">
        <v>877</v>
      </c>
      <c r="D135" s="38"/>
      <c r="E135" s="38"/>
      <c r="F135" s="38"/>
      <c r="G135" s="38"/>
      <c r="H135" s="34"/>
      <c r="I135" s="21"/>
    </row>
    <row r="136" spans="2:9" x14ac:dyDescent="0.25">
      <c r="B136" s="5"/>
      <c r="C136" s="46" t="s">
        <v>878</v>
      </c>
      <c r="D136" s="47"/>
      <c r="E136" s="47"/>
      <c r="F136" s="47"/>
      <c r="G136" s="47"/>
      <c r="H136" s="48"/>
      <c r="I136" s="22">
        <f>I134+I135</f>
        <v>0</v>
      </c>
    </row>
    <row r="137" spans="2:9" x14ac:dyDescent="0.25">
      <c r="B137" s="5"/>
      <c r="C137" s="33" t="s">
        <v>879</v>
      </c>
      <c r="D137" s="38"/>
      <c r="E137" s="38"/>
      <c r="F137" s="38"/>
      <c r="G137" s="38"/>
      <c r="H137" s="34"/>
      <c r="I137" s="11"/>
    </row>
    <row r="138" spans="2:9" x14ac:dyDescent="0.25">
      <c r="B138" s="5"/>
      <c r="C138" s="5"/>
      <c r="D138" s="46" t="s">
        <v>880</v>
      </c>
      <c r="E138" s="47"/>
      <c r="F138" s="47"/>
      <c r="G138" s="47"/>
      <c r="H138" s="48"/>
      <c r="I138" s="22">
        <f>I118-I134</f>
        <v>0</v>
      </c>
    </row>
    <row r="139" spans="2:9" x14ac:dyDescent="0.25">
      <c r="B139" s="5"/>
      <c r="C139" s="5"/>
      <c r="D139" s="44" t="s">
        <v>881</v>
      </c>
      <c r="E139" s="49"/>
      <c r="F139" s="49"/>
      <c r="G139" s="49"/>
      <c r="H139" s="45"/>
      <c r="I139" s="21">
        <f>I119-I135</f>
        <v>0</v>
      </c>
    </row>
    <row r="140" spans="2:9" x14ac:dyDescent="0.25">
      <c r="B140" s="6"/>
      <c r="C140" s="6"/>
      <c r="D140" s="46" t="s">
        <v>882</v>
      </c>
      <c r="E140" s="47"/>
      <c r="F140" s="47"/>
      <c r="G140" s="47"/>
      <c r="H140" s="48"/>
      <c r="I140" s="23">
        <f>I138+I139</f>
        <v>0</v>
      </c>
    </row>
  </sheetData>
  <mergeCells count="123">
    <mergeCell ref="D138:H138"/>
    <mergeCell ref="D139:H139"/>
    <mergeCell ref="D140:H140"/>
    <mergeCell ref="D133:H133"/>
    <mergeCell ref="D134:H134"/>
    <mergeCell ref="C135:H135"/>
    <mergeCell ref="C136:H136"/>
    <mergeCell ref="C137:H137"/>
    <mergeCell ref="D128:H128"/>
    <mergeCell ref="E129:H129"/>
    <mergeCell ref="E130:H130"/>
    <mergeCell ref="E131:H131"/>
    <mergeCell ref="D132:H132"/>
    <mergeCell ref="D123:H123"/>
    <mergeCell ref="D124:H124"/>
    <mergeCell ref="E125:H125"/>
    <mergeCell ref="E126:H126"/>
    <mergeCell ref="E127:H127"/>
    <mergeCell ref="D118:H118"/>
    <mergeCell ref="D119:H119"/>
    <mergeCell ref="D120:H120"/>
    <mergeCell ref="C121:H121"/>
    <mergeCell ref="D122:H122"/>
    <mergeCell ref="F113:H113"/>
    <mergeCell ref="F114:H114"/>
    <mergeCell ref="F115:H115"/>
    <mergeCell ref="F116:H116"/>
    <mergeCell ref="E117:H117"/>
    <mergeCell ref="F108:H108"/>
    <mergeCell ref="F109:H109"/>
    <mergeCell ref="E110:H110"/>
    <mergeCell ref="E111:H111"/>
    <mergeCell ref="E112:H112"/>
    <mergeCell ref="F103:H103"/>
    <mergeCell ref="E104:H104"/>
    <mergeCell ref="D105:H105"/>
    <mergeCell ref="E106:H106"/>
    <mergeCell ref="F107:H107"/>
    <mergeCell ref="F98:H98"/>
    <mergeCell ref="F99:H99"/>
    <mergeCell ref="F100:H100"/>
    <mergeCell ref="F101:H101"/>
    <mergeCell ref="F102:H102"/>
    <mergeCell ref="E93:H93"/>
    <mergeCell ref="F94:H94"/>
    <mergeCell ref="F95:H95"/>
    <mergeCell ref="F96:H96"/>
    <mergeCell ref="F97:H97"/>
    <mergeCell ref="E88:H88"/>
    <mergeCell ref="F89:H89"/>
    <mergeCell ref="F90:H90"/>
    <mergeCell ref="F91:H91"/>
    <mergeCell ref="F92:H92"/>
    <mergeCell ref="F83:H83"/>
    <mergeCell ref="F84:H84"/>
    <mergeCell ref="F85:H85"/>
    <mergeCell ref="F86:H86"/>
    <mergeCell ref="F87:H87"/>
    <mergeCell ref="F78:H78"/>
    <mergeCell ref="F79:H79"/>
    <mergeCell ref="E80:H80"/>
    <mergeCell ref="F81:H81"/>
    <mergeCell ref="F82:H82"/>
    <mergeCell ref="F73:H73"/>
    <mergeCell ref="F74:H74"/>
    <mergeCell ref="F75:H75"/>
    <mergeCell ref="F76:H76"/>
    <mergeCell ref="F77:H77"/>
    <mergeCell ref="E68:H68"/>
    <mergeCell ref="F69:H69"/>
    <mergeCell ref="F70:H70"/>
    <mergeCell ref="F71:H71"/>
    <mergeCell ref="F72:H72"/>
    <mergeCell ref="F63:H63"/>
    <mergeCell ref="F64:H64"/>
    <mergeCell ref="F65:H65"/>
    <mergeCell ref="E66:H66"/>
    <mergeCell ref="D67:H67"/>
    <mergeCell ref="G58:H58"/>
    <mergeCell ref="G59:H59"/>
    <mergeCell ref="F60:H60"/>
    <mergeCell ref="E61:H61"/>
    <mergeCell ref="F62:H62"/>
    <mergeCell ref="G53:H53"/>
    <mergeCell ref="F54:H54"/>
    <mergeCell ref="F55:H55"/>
    <mergeCell ref="F56:H56"/>
    <mergeCell ref="G57:H57"/>
    <mergeCell ref="E41:H41"/>
    <mergeCell ref="F42:H42"/>
    <mergeCell ref="G43:H43"/>
    <mergeCell ref="G44:H44"/>
    <mergeCell ref="G52:H52"/>
    <mergeCell ref="E36:H36"/>
    <mergeCell ref="E37:H37"/>
    <mergeCell ref="E38:H38"/>
    <mergeCell ref="E39:H39"/>
    <mergeCell ref="D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21:H21"/>
    <mergeCell ref="E22:H22"/>
    <mergeCell ref="D23:H23"/>
    <mergeCell ref="E24:H24"/>
    <mergeCell ref="E25:H25"/>
    <mergeCell ref="E16:H16"/>
    <mergeCell ref="E17:H17"/>
    <mergeCell ref="D18:H18"/>
    <mergeCell ref="E19:H19"/>
    <mergeCell ref="E20:H20"/>
    <mergeCell ref="B11:H11"/>
    <mergeCell ref="C12:H12"/>
    <mergeCell ref="D13:H13"/>
    <mergeCell ref="E14:H14"/>
    <mergeCell ref="E15:H15"/>
  </mergeCells>
  <hyperlinks>
    <hyperlink ref="B2" location="'Indice'!A1" display="Indic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0"/>
  <sheetViews>
    <sheetView workbookViewId="0"/>
  </sheetViews>
  <sheetFormatPr baseColWidth="10" defaultColWidth="9.140625" defaultRowHeight="15" x14ac:dyDescent="0.25"/>
  <sheetData>
    <row r="3" spans="2:8" x14ac:dyDescent="0.25">
      <c r="B3" t="s">
        <v>16</v>
      </c>
      <c r="D3" t="s">
        <v>468</v>
      </c>
      <c r="F3" t="s">
        <v>617</v>
      </c>
      <c r="H3" t="s">
        <v>620</v>
      </c>
    </row>
    <row r="4" spans="2:8" x14ac:dyDescent="0.25">
      <c r="D4" t="s">
        <v>469</v>
      </c>
      <c r="F4" t="s">
        <v>618</v>
      </c>
      <c r="H4" t="s">
        <v>621</v>
      </c>
    </row>
    <row r="5" spans="2:8" x14ac:dyDescent="0.25">
      <c r="F5" t="s">
        <v>619</v>
      </c>
      <c r="H5" t="s">
        <v>622</v>
      </c>
    </row>
    <row r="6" spans="2:8" x14ac:dyDescent="0.25">
      <c r="H6" t="s">
        <v>623</v>
      </c>
    </row>
    <row r="7" spans="2:8" x14ac:dyDescent="0.25">
      <c r="H7" t="s">
        <v>624</v>
      </c>
    </row>
    <row r="8" spans="2:8" x14ac:dyDescent="0.25">
      <c r="H8" t="s">
        <v>625</v>
      </c>
    </row>
    <row r="9" spans="2:8" x14ac:dyDescent="0.25">
      <c r="H9" t="s">
        <v>626</v>
      </c>
    </row>
    <row r="10" spans="2:8" x14ac:dyDescent="0.25">
      <c r="H10" t="s">
        <v>627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S48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s="60" customFormat="1" ht="21" x14ac:dyDescent="0.35">
      <c r="B1" s="60" t="s">
        <v>1083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883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5" t="s">
        <v>884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2:19" x14ac:dyDescent="0.25">
      <c r="G11" s="54" t="s">
        <v>885</v>
      </c>
      <c r="H11" s="55"/>
      <c r="I11" s="56"/>
      <c r="J11" s="35" t="s">
        <v>888</v>
      </c>
      <c r="K11" s="36"/>
      <c r="L11" s="36"/>
      <c r="M11" s="36"/>
      <c r="N11" s="36"/>
      <c r="O11" s="36"/>
      <c r="P11" s="36"/>
      <c r="Q11" s="36"/>
      <c r="R11" s="36"/>
      <c r="S11" s="37"/>
    </row>
    <row r="12" spans="2:19" ht="38.25" x14ac:dyDescent="0.25">
      <c r="G12" s="4" t="s">
        <v>886</v>
      </c>
      <c r="H12" s="15" t="s">
        <v>887</v>
      </c>
      <c r="I12" s="27"/>
      <c r="J12" s="15" t="s">
        <v>889</v>
      </c>
      <c r="K12" s="4" t="s">
        <v>890</v>
      </c>
      <c r="L12" s="15" t="s">
        <v>891</v>
      </c>
      <c r="M12" s="4" t="s">
        <v>892</v>
      </c>
      <c r="N12" s="15" t="s">
        <v>893</v>
      </c>
      <c r="O12" s="4" t="s">
        <v>894</v>
      </c>
      <c r="P12" s="15" t="s">
        <v>895</v>
      </c>
      <c r="Q12" s="4" t="s">
        <v>896</v>
      </c>
      <c r="R12" s="15" t="s">
        <v>897</v>
      </c>
      <c r="S12" s="17"/>
    </row>
    <row r="13" spans="2:19" ht="27.95" customHeight="1" x14ac:dyDescent="0.25">
      <c r="B13" s="33" t="s">
        <v>898</v>
      </c>
      <c r="C13" s="38"/>
      <c r="D13" s="38"/>
      <c r="E13" s="38"/>
      <c r="F13" s="3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9" t="s">
        <v>899</v>
      </c>
      <c r="D14" s="40"/>
      <c r="E14" s="40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3" t="s">
        <v>900</v>
      </c>
      <c r="E15" s="38"/>
      <c r="F15" s="3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42" t="s">
        <v>776</v>
      </c>
      <c r="F16" s="4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2:19" x14ac:dyDescent="0.25">
      <c r="B17" s="5"/>
      <c r="C17" s="18"/>
      <c r="D17" s="5"/>
      <c r="E17" s="43" t="s">
        <v>901</v>
      </c>
      <c r="F17" s="34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x14ac:dyDescent="0.25">
      <c r="B18" s="5"/>
      <c r="C18" s="18"/>
      <c r="D18" s="5"/>
      <c r="E18" s="39" t="s">
        <v>813</v>
      </c>
      <c r="F18" s="4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25">
      <c r="B19" s="5"/>
      <c r="C19" s="18"/>
      <c r="D19" s="5"/>
      <c r="E19" s="18"/>
      <c r="F19" s="8" t="s">
        <v>902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x14ac:dyDescent="0.25">
      <c r="B20" s="5"/>
      <c r="C20" s="18"/>
      <c r="D20" s="5"/>
      <c r="E20" s="18"/>
      <c r="F20" s="7" t="s">
        <v>903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 x14ac:dyDescent="0.25">
      <c r="B21" s="5"/>
      <c r="C21" s="18"/>
      <c r="D21" s="5"/>
      <c r="E21" s="18"/>
      <c r="F21" s="8" t="s">
        <v>904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2:19" x14ac:dyDescent="0.25">
      <c r="B22" s="5"/>
      <c r="C22" s="18"/>
      <c r="D22" s="5"/>
      <c r="E22" s="18"/>
      <c r="F22" s="7" t="s">
        <v>905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2:19" x14ac:dyDescent="0.25">
      <c r="B23" s="5"/>
      <c r="C23" s="18"/>
      <c r="D23" s="5"/>
      <c r="E23" s="18"/>
      <c r="F23" s="8" t="s">
        <v>906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2:19" x14ac:dyDescent="0.25">
      <c r="B24" s="5"/>
      <c r="C24" s="18"/>
      <c r="D24" s="5"/>
      <c r="E24" s="18"/>
      <c r="F24" s="7" t="s">
        <v>907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 x14ac:dyDescent="0.25">
      <c r="B25" s="5"/>
      <c r="C25" s="18"/>
      <c r="D25" s="5"/>
      <c r="E25" s="18"/>
      <c r="F25" s="8" t="s">
        <v>908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2:19" x14ac:dyDescent="0.25">
      <c r="B26" s="5"/>
      <c r="C26" s="18"/>
      <c r="D26" s="5"/>
      <c r="E26" s="18"/>
      <c r="F26" s="7" t="s">
        <v>909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19" x14ac:dyDescent="0.25">
      <c r="B27" s="5"/>
      <c r="C27" s="18"/>
      <c r="D27" s="5"/>
      <c r="E27" s="18"/>
      <c r="F27" s="8" t="s">
        <v>910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2:19" x14ac:dyDescent="0.25">
      <c r="B28" s="5"/>
      <c r="C28" s="18"/>
      <c r="D28" s="5"/>
      <c r="E28" s="18"/>
      <c r="F28" s="7" t="s">
        <v>911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2:19" x14ac:dyDescent="0.25">
      <c r="B29" s="5"/>
      <c r="C29" s="18"/>
      <c r="D29" s="5"/>
      <c r="E29" s="19"/>
      <c r="F29" s="20" t="s">
        <v>912</v>
      </c>
      <c r="G29" s="21">
        <f t="shared" ref="G29:S29" si="0">SUM(G19:G28)</f>
        <v>0</v>
      </c>
      <c r="H29" s="21">
        <f t="shared" si="0"/>
        <v>0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1">
        <f t="shared" si="0"/>
        <v>0</v>
      </c>
      <c r="M29" s="21">
        <f t="shared" si="0"/>
        <v>0</v>
      </c>
      <c r="N29" s="21">
        <f t="shared" si="0"/>
        <v>0</v>
      </c>
      <c r="O29" s="21">
        <f t="shared" si="0"/>
        <v>0</v>
      </c>
      <c r="P29" s="21">
        <f t="shared" si="0"/>
        <v>0</v>
      </c>
      <c r="Q29" s="21">
        <f t="shared" si="0"/>
        <v>0</v>
      </c>
      <c r="R29" s="21">
        <f t="shared" si="0"/>
        <v>0</v>
      </c>
      <c r="S29" s="21">
        <f t="shared" si="0"/>
        <v>0</v>
      </c>
    </row>
    <row r="30" spans="2:19" x14ac:dyDescent="0.25">
      <c r="B30" s="5"/>
      <c r="C30" s="19"/>
      <c r="D30" s="6"/>
      <c r="E30" s="46" t="s">
        <v>913</v>
      </c>
      <c r="F30" s="48"/>
      <c r="G30" s="22">
        <f t="shared" ref="G30:S30" si="1">G16+G17+G29</f>
        <v>0</v>
      </c>
      <c r="H30" s="22">
        <f t="shared" si="1"/>
        <v>0</v>
      </c>
      <c r="I30" s="22">
        <f t="shared" si="1"/>
        <v>0</v>
      </c>
      <c r="J30" s="22">
        <f t="shared" si="1"/>
        <v>0</v>
      </c>
      <c r="K30" s="22">
        <f t="shared" si="1"/>
        <v>0</v>
      </c>
      <c r="L30" s="22">
        <f t="shared" si="1"/>
        <v>0</v>
      </c>
      <c r="M30" s="22">
        <f t="shared" si="1"/>
        <v>0</v>
      </c>
      <c r="N30" s="22">
        <f t="shared" si="1"/>
        <v>0</v>
      </c>
      <c r="O30" s="22">
        <f t="shared" si="1"/>
        <v>0</v>
      </c>
      <c r="P30" s="22">
        <f t="shared" si="1"/>
        <v>0</v>
      </c>
      <c r="Q30" s="22">
        <f t="shared" si="1"/>
        <v>0</v>
      </c>
      <c r="R30" s="22">
        <f t="shared" si="1"/>
        <v>0</v>
      </c>
      <c r="S30" s="22">
        <f t="shared" si="1"/>
        <v>0</v>
      </c>
    </row>
    <row r="31" spans="2:19" x14ac:dyDescent="0.25">
      <c r="B31" s="5"/>
      <c r="C31" s="33" t="s">
        <v>914</v>
      </c>
      <c r="D31" s="38"/>
      <c r="E31" s="38"/>
      <c r="F31" s="3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25">
      <c r="B32" s="5"/>
      <c r="C32" s="5"/>
      <c r="D32" s="39" t="s">
        <v>915</v>
      </c>
      <c r="E32" s="40"/>
      <c r="F32" s="4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25">
      <c r="B33" s="5"/>
      <c r="C33" s="5"/>
      <c r="D33" s="18"/>
      <c r="E33" s="43" t="s">
        <v>776</v>
      </c>
      <c r="F33" s="34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19" x14ac:dyDescent="0.25">
      <c r="B34" s="5"/>
      <c r="C34" s="5"/>
      <c r="D34" s="18"/>
      <c r="E34" s="42" t="s">
        <v>901</v>
      </c>
      <c r="F34" s="41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2:19" x14ac:dyDescent="0.25">
      <c r="B35" s="5"/>
      <c r="C35" s="5"/>
      <c r="D35" s="18"/>
      <c r="E35" s="33" t="s">
        <v>813</v>
      </c>
      <c r="F35" s="3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5"/>
      <c r="D36" s="18"/>
      <c r="E36" s="5"/>
      <c r="F36" s="7" t="s">
        <v>902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5"/>
      <c r="C37" s="5"/>
      <c r="D37" s="18"/>
      <c r="E37" s="5"/>
      <c r="F37" s="8" t="s">
        <v>903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19" x14ac:dyDescent="0.25">
      <c r="B38" s="5"/>
      <c r="C38" s="5"/>
      <c r="D38" s="18"/>
      <c r="E38" s="5"/>
      <c r="F38" s="7" t="s">
        <v>904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x14ac:dyDescent="0.25">
      <c r="B39" s="5"/>
      <c r="C39" s="5"/>
      <c r="D39" s="18"/>
      <c r="E39" s="5"/>
      <c r="F39" s="8" t="s">
        <v>905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x14ac:dyDescent="0.25">
      <c r="B40" s="5"/>
      <c r="C40" s="5"/>
      <c r="D40" s="18"/>
      <c r="E40" s="5"/>
      <c r="F40" s="7" t="s">
        <v>906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x14ac:dyDescent="0.25">
      <c r="B41" s="5"/>
      <c r="C41" s="5"/>
      <c r="D41" s="18"/>
      <c r="E41" s="5"/>
      <c r="F41" s="8" t="s">
        <v>907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19" x14ac:dyDescent="0.25">
      <c r="B42" s="5"/>
      <c r="C42" s="5"/>
      <c r="D42" s="18"/>
      <c r="E42" s="5"/>
      <c r="F42" s="7" t="s">
        <v>916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x14ac:dyDescent="0.25">
      <c r="B43" s="5"/>
      <c r="C43" s="5"/>
      <c r="D43" s="18"/>
      <c r="E43" s="5"/>
      <c r="F43" s="8" t="s">
        <v>917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19" x14ac:dyDescent="0.25">
      <c r="B44" s="5"/>
      <c r="C44" s="5"/>
      <c r="D44" s="18"/>
      <c r="E44" s="5"/>
      <c r="F44" s="7" t="s">
        <v>918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x14ac:dyDescent="0.25">
      <c r="B45" s="5"/>
      <c r="C45" s="5"/>
      <c r="D45" s="18"/>
      <c r="E45" s="5"/>
      <c r="F45" s="8" t="s">
        <v>919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x14ac:dyDescent="0.25">
      <c r="B46" s="5"/>
      <c r="C46" s="5"/>
      <c r="D46" s="18"/>
      <c r="E46" s="6"/>
      <c r="F46" s="7" t="s">
        <v>912</v>
      </c>
      <c r="G46" s="22">
        <f t="shared" ref="G46:S46" si="2">SUM(G36:G45)</f>
        <v>0</v>
      </c>
      <c r="H46" s="22">
        <f t="shared" si="2"/>
        <v>0</v>
      </c>
      <c r="I46" s="22">
        <f t="shared" si="2"/>
        <v>0</v>
      </c>
      <c r="J46" s="22">
        <f t="shared" si="2"/>
        <v>0</v>
      </c>
      <c r="K46" s="22">
        <f t="shared" si="2"/>
        <v>0</v>
      </c>
      <c r="L46" s="22">
        <f t="shared" si="2"/>
        <v>0</v>
      </c>
      <c r="M46" s="22">
        <f t="shared" si="2"/>
        <v>0</v>
      </c>
      <c r="N46" s="22">
        <f t="shared" si="2"/>
        <v>0</v>
      </c>
      <c r="O46" s="22">
        <f t="shared" si="2"/>
        <v>0</v>
      </c>
      <c r="P46" s="22">
        <f t="shared" si="2"/>
        <v>0</v>
      </c>
      <c r="Q46" s="22">
        <f t="shared" si="2"/>
        <v>0</v>
      </c>
      <c r="R46" s="22">
        <f t="shared" si="2"/>
        <v>0</v>
      </c>
      <c r="S46" s="22">
        <f t="shared" si="2"/>
        <v>0</v>
      </c>
    </row>
    <row r="47" spans="2:19" x14ac:dyDescent="0.25">
      <c r="B47" s="5"/>
      <c r="C47" s="6"/>
      <c r="D47" s="19"/>
      <c r="E47" s="44" t="s">
        <v>920</v>
      </c>
      <c r="F47" s="45"/>
      <c r="G47" s="21">
        <f t="shared" ref="G47:S47" si="3">G33+G34+G46</f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21">
        <f t="shared" si="3"/>
        <v>0</v>
      </c>
      <c r="P47" s="21">
        <f t="shared" si="3"/>
        <v>0</v>
      </c>
      <c r="Q47" s="21">
        <f t="shared" si="3"/>
        <v>0</v>
      </c>
      <c r="R47" s="21">
        <f t="shared" si="3"/>
        <v>0</v>
      </c>
      <c r="S47" s="21">
        <f t="shared" si="3"/>
        <v>0</v>
      </c>
    </row>
    <row r="48" spans="2:19" x14ac:dyDescent="0.25">
      <c r="B48" s="6"/>
      <c r="C48" s="46" t="s">
        <v>921</v>
      </c>
      <c r="D48" s="47"/>
      <c r="E48" s="47"/>
      <c r="F48" s="48"/>
      <c r="G48" s="23">
        <f t="shared" ref="G48:S48" si="4">-G47+G30</f>
        <v>0</v>
      </c>
      <c r="H48" s="23">
        <f t="shared" si="4"/>
        <v>0</v>
      </c>
      <c r="I48" s="23">
        <f t="shared" si="4"/>
        <v>0</v>
      </c>
      <c r="J48" s="23">
        <f t="shared" si="4"/>
        <v>0</v>
      </c>
      <c r="K48" s="23">
        <f t="shared" si="4"/>
        <v>0</v>
      </c>
      <c r="L48" s="23">
        <f t="shared" si="4"/>
        <v>0</v>
      </c>
      <c r="M48" s="23">
        <f t="shared" si="4"/>
        <v>0</v>
      </c>
      <c r="N48" s="23">
        <f t="shared" si="4"/>
        <v>0</v>
      </c>
      <c r="O48" s="23">
        <f t="shared" si="4"/>
        <v>0</v>
      </c>
      <c r="P48" s="23">
        <f t="shared" si="4"/>
        <v>0</v>
      </c>
      <c r="Q48" s="23">
        <f t="shared" si="4"/>
        <v>0</v>
      </c>
      <c r="R48" s="23">
        <f t="shared" si="4"/>
        <v>0</v>
      </c>
      <c r="S48" s="23">
        <f t="shared" si="4"/>
        <v>0</v>
      </c>
    </row>
  </sheetData>
  <mergeCells count="17">
    <mergeCell ref="E47:F47"/>
    <mergeCell ref="C48:F48"/>
    <mergeCell ref="C31:F31"/>
    <mergeCell ref="D32:F32"/>
    <mergeCell ref="E33:F33"/>
    <mergeCell ref="E34:F34"/>
    <mergeCell ref="E35:F35"/>
    <mergeCell ref="D15:F15"/>
    <mergeCell ref="E16:F16"/>
    <mergeCell ref="E17:F17"/>
    <mergeCell ref="E18:F18"/>
    <mergeCell ref="E30:F30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S48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s="60" customFormat="1" ht="21" x14ac:dyDescent="0.35">
      <c r="B1" s="60" t="s">
        <v>1083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922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5" t="s">
        <v>923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2:19" x14ac:dyDescent="0.25">
      <c r="G11" s="54" t="s">
        <v>885</v>
      </c>
      <c r="H11" s="55"/>
      <c r="I11" s="56"/>
      <c r="J11" s="35" t="s">
        <v>888</v>
      </c>
      <c r="K11" s="36"/>
      <c r="L11" s="36"/>
      <c r="M11" s="36"/>
      <c r="N11" s="36"/>
      <c r="O11" s="36"/>
      <c r="P11" s="36"/>
      <c r="Q11" s="36"/>
      <c r="R11" s="36"/>
      <c r="S11" s="37"/>
    </row>
    <row r="12" spans="2:19" ht="38.25" x14ac:dyDescent="0.25">
      <c r="G12" s="4" t="s">
        <v>886</v>
      </c>
      <c r="H12" s="15" t="s">
        <v>887</v>
      </c>
      <c r="I12" s="27"/>
      <c r="J12" s="15" t="s">
        <v>889</v>
      </c>
      <c r="K12" s="4" t="s">
        <v>890</v>
      </c>
      <c r="L12" s="15" t="s">
        <v>891</v>
      </c>
      <c r="M12" s="4" t="s">
        <v>892</v>
      </c>
      <c r="N12" s="15" t="s">
        <v>893</v>
      </c>
      <c r="O12" s="4" t="s">
        <v>894</v>
      </c>
      <c r="P12" s="15" t="s">
        <v>895</v>
      </c>
      <c r="Q12" s="4" t="s">
        <v>896</v>
      </c>
      <c r="R12" s="15" t="s">
        <v>897</v>
      </c>
      <c r="S12" s="17"/>
    </row>
    <row r="13" spans="2:19" ht="27.95" customHeight="1" x14ac:dyDescent="0.25">
      <c r="B13" s="33" t="s">
        <v>924</v>
      </c>
      <c r="C13" s="38"/>
      <c r="D13" s="38"/>
      <c r="E13" s="38"/>
      <c r="F13" s="3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9" t="s">
        <v>925</v>
      </c>
      <c r="D14" s="40"/>
      <c r="E14" s="40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3" t="s">
        <v>926</v>
      </c>
      <c r="E15" s="38"/>
      <c r="F15" s="3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42" t="s">
        <v>927</v>
      </c>
      <c r="F16" s="4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2:19" x14ac:dyDescent="0.25">
      <c r="B17" s="5"/>
      <c r="C17" s="18"/>
      <c r="D17" s="5"/>
      <c r="E17" s="43" t="s">
        <v>928</v>
      </c>
      <c r="F17" s="34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x14ac:dyDescent="0.25">
      <c r="B18" s="5"/>
      <c r="C18" s="18"/>
      <c r="D18" s="5"/>
      <c r="E18" s="39" t="s">
        <v>813</v>
      </c>
      <c r="F18" s="4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25">
      <c r="B19" s="5"/>
      <c r="C19" s="18"/>
      <c r="D19" s="5"/>
      <c r="E19" s="18"/>
      <c r="F19" s="8" t="s">
        <v>902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x14ac:dyDescent="0.25">
      <c r="B20" s="5"/>
      <c r="C20" s="18"/>
      <c r="D20" s="5"/>
      <c r="E20" s="18"/>
      <c r="F20" s="7" t="s">
        <v>903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 x14ac:dyDescent="0.25">
      <c r="B21" s="5"/>
      <c r="C21" s="18"/>
      <c r="D21" s="5"/>
      <c r="E21" s="18"/>
      <c r="F21" s="8" t="s">
        <v>904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2:19" x14ac:dyDescent="0.25">
      <c r="B22" s="5"/>
      <c r="C22" s="18"/>
      <c r="D22" s="5"/>
      <c r="E22" s="18"/>
      <c r="F22" s="7" t="s">
        <v>905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2:19" x14ac:dyDescent="0.25">
      <c r="B23" s="5"/>
      <c r="C23" s="18"/>
      <c r="D23" s="5"/>
      <c r="E23" s="18"/>
      <c r="F23" s="8" t="s">
        <v>906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2:19" x14ac:dyDescent="0.25">
      <c r="B24" s="5"/>
      <c r="C24" s="18"/>
      <c r="D24" s="5"/>
      <c r="E24" s="18"/>
      <c r="F24" s="7" t="s">
        <v>907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 x14ac:dyDescent="0.25">
      <c r="B25" s="5"/>
      <c r="C25" s="18"/>
      <c r="D25" s="5"/>
      <c r="E25" s="18"/>
      <c r="F25" s="8" t="s">
        <v>908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2:19" x14ac:dyDescent="0.25">
      <c r="B26" s="5"/>
      <c r="C26" s="18"/>
      <c r="D26" s="5"/>
      <c r="E26" s="18"/>
      <c r="F26" s="7" t="s">
        <v>909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19" x14ac:dyDescent="0.25">
      <c r="B27" s="5"/>
      <c r="C27" s="18"/>
      <c r="D27" s="5"/>
      <c r="E27" s="18"/>
      <c r="F27" s="8" t="s">
        <v>910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2:19" x14ac:dyDescent="0.25">
      <c r="B28" s="5"/>
      <c r="C28" s="18"/>
      <c r="D28" s="5"/>
      <c r="E28" s="18"/>
      <c r="F28" s="7" t="s">
        <v>911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2:19" x14ac:dyDescent="0.25">
      <c r="B29" s="5"/>
      <c r="C29" s="18"/>
      <c r="D29" s="5"/>
      <c r="E29" s="19"/>
      <c r="F29" s="20" t="s">
        <v>912</v>
      </c>
      <c r="G29" s="21">
        <f t="shared" ref="G29:S29" si="0">SUM(G19:G28)</f>
        <v>0</v>
      </c>
      <c r="H29" s="21">
        <f t="shared" si="0"/>
        <v>0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1">
        <f t="shared" si="0"/>
        <v>0</v>
      </c>
      <c r="M29" s="21">
        <f t="shared" si="0"/>
        <v>0</v>
      </c>
      <c r="N29" s="21">
        <f t="shared" si="0"/>
        <v>0</v>
      </c>
      <c r="O29" s="21">
        <f t="shared" si="0"/>
        <v>0</v>
      </c>
      <c r="P29" s="21">
        <f t="shared" si="0"/>
        <v>0</v>
      </c>
      <c r="Q29" s="21">
        <f t="shared" si="0"/>
        <v>0</v>
      </c>
      <c r="R29" s="21">
        <f t="shared" si="0"/>
        <v>0</v>
      </c>
      <c r="S29" s="21">
        <f t="shared" si="0"/>
        <v>0</v>
      </c>
    </row>
    <row r="30" spans="2:19" x14ac:dyDescent="0.25">
      <c r="B30" s="5"/>
      <c r="C30" s="19"/>
      <c r="D30" s="6"/>
      <c r="E30" s="46" t="s">
        <v>929</v>
      </c>
      <c r="F30" s="48"/>
      <c r="G30" s="22">
        <f t="shared" ref="G30:S30" si="1">G16+G17+G29</f>
        <v>0</v>
      </c>
      <c r="H30" s="22">
        <f t="shared" si="1"/>
        <v>0</v>
      </c>
      <c r="I30" s="22">
        <f t="shared" si="1"/>
        <v>0</v>
      </c>
      <c r="J30" s="22">
        <f t="shared" si="1"/>
        <v>0</v>
      </c>
      <c r="K30" s="22">
        <f t="shared" si="1"/>
        <v>0</v>
      </c>
      <c r="L30" s="22">
        <f t="shared" si="1"/>
        <v>0</v>
      </c>
      <c r="M30" s="22">
        <f t="shared" si="1"/>
        <v>0</v>
      </c>
      <c r="N30" s="22">
        <f t="shared" si="1"/>
        <v>0</v>
      </c>
      <c r="O30" s="22">
        <f t="shared" si="1"/>
        <v>0</v>
      </c>
      <c r="P30" s="22">
        <f t="shared" si="1"/>
        <v>0</v>
      </c>
      <c r="Q30" s="22">
        <f t="shared" si="1"/>
        <v>0</v>
      </c>
      <c r="R30" s="22">
        <f t="shared" si="1"/>
        <v>0</v>
      </c>
      <c r="S30" s="22">
        <f t="shared" si="1"/>
        <v>0</v>
      </c>
    </row>
    <row r="31" spans="2:19" x14ac:dyDescent="0.25">
      <c r="B31" s="5"/>
      <c r="C31" s="33" t="s">
        <v>930</v>
      </c>
      <c r="D31" s="38"/>
      <c r="E31" s="38"/>
      <c r="F31" s="3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25">
      <c r="B32" s="5"/>
      <c r="C32" s="5"/>
      <c r="D32" s="39" t="s">
        <v>915</v>
      </c>
      <c r="E32" s="40"/>
      <c r="F32" s="4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25">
      <c r="B33" s="5"/>
      <c r="C33" s="5"/>
      <c r="D33" s="18"/>
      <c r="E33" s="43" t="s">
        <v>927</v>
      </c>
      <c r="F33" s="34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19" x14ac:dyDescent="0.25">
      <c r="B34" s="5"/>
      <c r="C34" s="5"/>
      <c r="D34" s="18"/>
      <c r="E34" s="42" t="s">
        <v>928</v>
      </c>
      <c r="F34" s="41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2:19" x14ac:dyDescent="0.25">
      <c r="B35" s="5"/>
      <c r="C35" s="5"/>
      <c r="D35" s="18"/>
      <c r="E35" s="33" t="s">
        <v>813</v>
      </c>
      <c r="F35" s="3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5"/>
      <c r="D36" s="18"/>
      <c r="E36" s="5"/>
      <c r="F36" s="7" t="s">
        <v>902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5"/>
      <c r="C37" s="5"/>
      <c r="D37" s="18"/>
      <c r="E37" s="5"/>
      <c r="F37" s="8" t="s">
        <v>903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19" x14ac:dyDescent="0.25">
      <c r="B38" s="5"/>
      <c r="C38" s="5"/>
      <c r="D38" s="18"/>
      <c r="E38" s="5"/>
      <c r="F38" s="7" t="s">
        <v>904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x14ac:dyDescent="0.25">
      <c r="B39" s="5"/>
      <c r="C39" s="5"/>
      <c r="D39" s="18"/>
      <c r="E39" s="5"/>
      <c r="F39" s="8" t="s">
        <v>905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x14ac:dyDescent="0.25">
      <c r="B40" s="5"/>
      <c r="C40" s="5"/>
      <c r="D40" s="18"/>
      <c r="E40" s="5"/>
      <c r="F40" s="7" t="s">
        <v>906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x14ac:dyDescent="0.25">
      <c r="B41" s="5"/>
      <c r="C41" s="5"/>
      <c r="D41" s="18"/>
      <c r="E41" s="5"/>
      <c r="F41" s="8" t="s">
        <v>907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19" x14ac:dyDescent="0.25">
      <c r="B42" s="5"/>
      <c r="C42" s="5"/>
      <c r="D42" s="18"/>
      <c r="E42" s="5"/>
      <c r="F42" s="7" t="s">
        <v>916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x14ac:dyDescent="0.25">
      <c r="B43" s="5"/>
      <c r="C43" s="5"/>
      <c r="D43" s="18"/>
      <c r="E43" s="5"/>
      <c r="F43" s="8" t="s">
        <v>917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19" x14ac:dyDescent="0.25">
      <c r="B44" s="5"/>
      <c r="C44" s="5"/>
      <c r="D44" s="18"/>
      <c r="E44" s="5"/>
      <c r="F44" s="7" t="s">
        <v>918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x14ac:dyDescent="0.25">
      <c r="B45" s="5"/>
      <c r="C45" s="5"/>
      <c r="D45" s="18"/>
      <c r="E45" s="5"/>
      <c r="F45" s="8" t="s">
        <v>919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x14ac:dyDescent="0.25">
      <c r="B46" s="5"/>
      <c r="C46" s="5"/>
      <c r="D46" s="18"/>
      <c r="E46" s="6"/>
      <c r="F46" s="25" t="s">
        <v>912</v>
      </c>
      <c r="G46" s="22">
        <f t="shared" ref="G46:S46" si="2">SUM(G36:G45)</f>
        <v>0</v>
      </c>
      <c r="H46" s="22">
        <f t="shared" si="2"/>
        <v>0</v>
      </c>
      <c r="I46" s="22">
        <f t="shared" si="2"/>
        <v>0</v>
      </c>
      <c r="J46" s="22">
        <f t="shared" si="2"/>
        <v>0</v>
      </c>
      <c r="K46" s="22">
        <f t="shared" si="2"/>
        <v>0</v>
      </c>
      <c r="L46" s="22">
        <f t="shared" si="2"/>
        <v>0</v>
      </c>
      <c r="M46" s="22">
        <f t="shared" si="2"/>
        <v>0</v>
      </c>
      <c r="N46" s="22">
        <f t="shared" si="2"/>
        <v>0</v>
      </c>
      <c r="O46" s="22">
        <f t="shared" si="2"/>
        <v>0</v>
      </c>
      <c r="P46" s="22">
        <f t="shared" si="2"/>
        <v>0</v>
      </c>
      <c r="Q46" s="22">
        <f t="shared" si="2"/>
        <v>0</v>
      </c>
      <c r="R46" s="22">
        <f t="shared" si="2"/>
        <v>0</v>
      </c>
      <c r="S46" s="22">
        <f t="shared" si="2"/>
        <v>0</v>
      </c>
    </row>
    <row r="47" spans="2:19" x14ac:dyDescent="0.25">
      <c r="B47" s="5"/>
      <c r="C47" s="6"/>
      <c r="D47" s="19"/>
      <c r="E47" s="44" t="s">
        <v>931</v>
      </c>
      <c r="F47" s="45"/>
      <c r="G47" s="21">
        <f t="shared" ref="G47:S47" si="3">G33+G34+G46</f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21">
        <f t="shared" si="3"/>
        <v>0</v>
      </c>
      <c r="P47" s="21">
        <f t="shared" si="3"/>
        <v>0</v>
      </c>
      <c r="Q47" s="21">
        <f t="shared" si="3"/>
        <v>0</v>
      </c>
      <c r="R47" s="21">
        <f t="shared" si="3"/>
        <v>0</v>
      </c>
      <c r="S47" s="21">
        <f t="shared" si="3"/>
        <v>0</v>
      </c>
    </row>
    <row r="48" spans="2:19" x14ac:dyDescent="0.25">
      <c r="B48" s="6"/>
      <c r="C48" s="46" t="s">
        <v>932</v>
      </c>
      <c r="D48" s="47"/>
      <c r="E48" s="47"/>
      <c r="F48" s="48"/>
      <c r="G48" s="23">
        <f t="shared" ref="G48:S48" si="4">G30-G47</f>
        <v>0</v>
      </c>
      <c r="H48" s="23">
        <f t="shared" si="4"/>
        <v>0</v>
      </c>
      <c r="I48" s="23">
        <f t="shared" si="4"/>
        <v>0</v>
      </c>
      <c r="J48" s="23">
        <f t="shared" si="4"/>
        <v>0</v>
      </c>
      <c r="K48" s="23">
        <f t="shared" si="4"/>
        <v>0</v>
      </c>
      <c r="L48" s="23">
        <f t="shared" si="4"/>
        <v>0</v>
      </c>
      <c r="M48" s="23">
        <f t="shared" si="4"/>
        <v>0</v>
      </c>
      <c r="N48" s="23">
        <f t="shared" si="4"/>
        <v>0</v>
      </c>
      <c r="O48" s="23">
        <f t="shared" si="4"/>
        <v>0</v>
      </c>
      <c r="P48" s="23">
        <f t="shared" si="4"/>
        <v>0</v>
      </c>
      <c r="Q48" s="23">
        <f t="shared" si="4"/>
        <v>0</v>
      </c>
      <c r="R48" s="23">
        <f t="shared" si="4"/>
        <v>0</v>
      </c>
      <c r="S48" s="23">
        <f t="shared" si="4"/>
        <v>0</v>
      </c>
    </row>
  </sheetData>
  <mergeCells count="17">
    <mergeCell ref="E47:F47"/>
    <mergeCell ref="C48:F48"/>
    <mergeCell ref="C31:F31"/>
    <mergeCell ref="D32:F32"/>
    <mergeCell ref="E33:F33"/>
    <mergeCell ref="E34:F34"/>
    <mergeCell ref="E35:F35"/>
    <mergeCell ref="D15:F15"/>
    <mergeCell ref="E16:F16"/>
    <mergeCell ref="E17:F17"/>
    <mergeCell ref="E18:F18"/>
    <mergeCell ref="E30:F30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Q38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7" width="15" customWidth="1"/>
  </cols>
  <sheetData>
    <row r="1" spans="2:17" s="60" customFormat="1" ht="21" x14ac:dyDescent="0.35">
      <c r="B1" s="60" t="s">
        <v>1083</v>
      </c>
    </row>
    <row r="2" spans="2:17" x14ac:dyDescent="0.25">
      <c r="B2" s="2" t="s">
        <v>1</v>
      </c>
    </row>
    <row r="3" spans="2:17" x14ac:dyDescent="0.25">
      <c r="B3" s="1"/>
    </row>
    <row r="4" spans="2:17" x14ac:dyDescent="0.25">
      <c r="B4" s="1"/>
    </row>
    <row r="5" spans="2:17" x14ac:dyDescent="0.25">
      <c r="B5" s="1" t="s">
        <v>3</v>
      </c>
      <c r="C5" t="s">
        <v>933</v>
      </c>
    </row>
    <row r="6" spans="2:17" x14ac:dyDescent="0.25">
      <c r="B6" s="1" t="s">
        <v>4</v>
      </c>
      <c r="C6" t="s">
        <v>5</v>
      </c>
    </row>
    <row r="7" spans="2:17" x14ac:dyDescent="0.25">
      <c r="B7" s="1" t="s">
        <v>6</v>
      </c>
      <c r="C7" t="s">
        <v>5</v>
      </c>
    </row>
    <row r="8" spans="2:17" x14ac:dyDescent="0.25">
      <c r="B8" s="1" t="s">
        <v>7</v>
      </c>
      <c r="C8" t="s">
        <v>8</v>
      </c>
    </row>
    <row r="10" spans="2:17" x14ac:dyDescent="0.25">
      <c r="E10" s="35" t="s">
        <v>934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</row>
    <row r="11" spans="2:17" x14ac:dyDescent="0.25">
      <c r="E11" s="54" t="s">
        <v>885</v>
      </c>
      <c r="F11" s="55"/>
      <c r="G11" s="56"/>
      <c r="H11" s="35" t="s">
        <v>888</v>
      </c>
      <c r="I11" s="36"/>
      <c r="J11" s="36"/>
      <c r="K11" s="36"/>
      <c r="L11" s="36"/>
      <c r="M11" s="36"/>
      <c r="N11" s="36"/>
      <c r="O11" s="36"/>
      <c r="P11" s="36"/>
      <c r="Q11" s="37"/>
    </row>
    <row r="12" spans="2:17" ht="38.25" x14ac:dyDescent="0.25">
      <c r="E12" s="4" t="s">
        <v>886</v>
      </c>
      <c r="F12" s="15" t="s">
        <v>887</v>
      </c>
      <c r="G12" s="27"/>
      <c r="H12" s="15" t="s">
        <v>889</v>
      </c>
      <c r="I12" s="4" t="s">
        <v>890</v>
      </c>
      <c r="J12" s="15" t="s">
        <v>891</v>
      </c>
      <c r="K12" s="4" t="s">
        <v>892</v>
      </c>
      <c r="L12" s="15" t="s">
        <v>893</v>
      </c>
      <c r="M12" s="4" t="s">
        <v>894</v>
      </c>
      <c r="N12" s="15" t="s">
        <v>895</v>
      </c>
      <c r="O12" s="4" t="s">
        <v>896</v>
      </c>
      <c r="P12" s="15" t="s">
        <v>897</v>
      </c>
      <c r="Q12" s="17"/>
    </row>
    <row r="13" spans="2:17" ht="27.95" customHeight="1" x14ac:dyDescent="0.25">
      <c r="B13" s="33" t="s">
        <v>935</v>
      </c>
      <c r="C13" s="38"/>
      <c r="D13" s="3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x14ac:dyDescent="0.25">
      <c r="B14" s="5"/>
      <c r="C14" s="39" t="s">
        <v>936</v>
      </c>
      <c r="D14" s="4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2:17" x14ac:dyDescent="0.25">
      <c r="B15" s="5"/>
      <c r="C15" s="18"/>
      <c r="D15" s="8" t="s">
        <v>902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 x14ac:dyDescent="0.25">
      <c r="B16" s="5"/>
      <c r="C16" s="18"/>
      <c r="D16" s="7" t="s">
        <v>903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2:17" x14ac:dyDescent="0.25">
      <c r="B17" s="5"/>
      <c r="C17" s="18"/>
      <c r="D17" s="8" t="s">
        <v>904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2:17" x14ac:dyDescent="0.25">
      <c r="B18" s="5"/>
      <c r="C18" s="18"/>
      <c r="D18" s="7" t="s">
        <v>905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2:17" x14ac:dyDescent="0.25">
      <c r="B19" s="5"/>
      <c r="C19" s="18"/>
      <c r="D19" s="8" t="s">
        <v>906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 x14ac:dyDescent="0.25">
      <c r="B20" s="5"/>
      <c r="C20" s="18"/>
      <c r="D20" s="7" t="s">
        <v>907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2:17" x14ac:dyDescent="0.25">
      <c r="B21" s="5"/>
      <c r="C21" s="18"/>
      <c r="D21" s="8" t="s">
        <v>908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 x14ac:dyDescent="0.25">
      <c r="B22" s="5"/>
      <c r="C22" s="18"/>
      <c r="D22" s="7" t="s">
        <v>909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2:17" x14ac:dyDescent="0.25">
      <c r="B23" s="5"/>
      <c r="C23" s="18"/>
      <c r="D23" s="8" t="s">
        <v>910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2:17" x14ac:dyDescent="0.25">
      <c r="B24" s="5"/>
      <c r="C24" s="18"/>
      <c r="D24" s="7" t="s">
        <v>911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2:17" x14ac:dyDescent="0.25">
      <c r="B25" s="5"/>
      <c r="C25" s="19"/>
      <c r="D25" s="20" t="s">
        <v>937</v>
      </c>
      <c r="E25" s="21">
        <f t="shared" ref="E25:Q25" si="0">SUM(E15:E24)</f>
        <v>0</v>
      </c>
      <c r="F25" s="21">
        <f t="shared" si="0"/>
        <v>0</v>
      </c>
      <c r="G25" s="21">
        <f t="shared" si="0"/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0"/>
        <v>0</v>
      </c>
      <c r="N25" s="21">
        <f t="shared" si="0"/>
        <v>0</v>
      </c>
      <c r="O25" s="21">
        <f t="shared" si="0"/>
        <v>0</v>
      </c>
      <c r="P25" s="21">
        <f t="shared" si="0"/>
        <v>0</v>
      </c>
      <c r="Q25" s="21">
        <f t="shared" si="0"/>
        <v>0</v>
      </c>
    </row>
    <row r="26" spans="2:17" x14ac:dyDescent="0.25">
      <c r="B26" s="5"/>
      <c r="C26" s="39" t="s">
        <v>938</v>
      </c>
      <c r="D26" s="4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2:17" x14ac:dyDescent="0.25">
      <c r="B27" s="5"/>
      <c r="C27" s="18"/>
      <c r="D27" s="8" t="s">
        <v>902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2:17" x14ac:dyDescent="0.25">
      <c r="B28" s="5"/>
      <c r="C28" s="18"/>
      <c r="D28" s="7" t="s">
        <v>903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2:17" x14ac:dyDescent="0.25">
      <c r="B29" s="5"/>
      <c r="C29" s="18"/>
      <c r="D29" s="8" t="s">
        <v>904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 x14ac:dyDescent="0.25">
      <c r="B30" s="5"/>
      <c r="C30" s="18"/>
      <c r="D30" s="7" t="s">
        <v>905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2:17" x14ac:dyDescent="0.25">
      <c r="B31" s="5"/>
      <c r="C31" s="18"/>
      <c r="D31" s="8" t="s">
        <v>906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x14ac:dyDescent="0.25">
      <c r="B32" s="5"/>
      <c r="C32" s="18"/>
      <c r="D32" s="7" t="s">
        <v>907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2:17" x14ac:dyDescent="0.25">
      <c r="B33" s="5"/>
      <c r="C33" s="18"/>
      <c r="D33" s="8" t="s">
        <v>916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x14ac:dyDescent="0.25">
      <c r="B34" s="5"/>
      <c r="C34" s="18"/>
      <c r="D34" s="7" t="s">
        <v>917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2:17" x14ac:dyDescent="0.25">
      <c r="B35" s="5"/>
      <c r="C35" s="18"/>
      <c r="D35" s="8" t="s">
        <v>918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2:17" x14ac:dyDescent="0.25">
      <c r="B36" s="5"/>
      <c r="C36" s="18"/>
      <c r="D36" s="7" t="s">
        <v>919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7" x14ac:dyDescent="0.25">
      <c r="B37" s="5"/>
      <c r="C37" s="19"/>
      <c r="D37" s="20" t="s">
        <v>939</v>
      </c>
      <c r="E37" s="21">
        <f t="shared" ref="E37:Q37" si="1">SUM(E27:E36)</f>
        <v>0</v>
      </c>
      <c r="F37" s="21">
        <f t="shared" si="1"/>
        <v>0</v>
      </c>
      <c r="G37" s="21">
        <f t="shared" si="1"/>
        <v>0</v>
      </c>
      <c r="H37" s="21">
        <f t="shared" si="1"/>
        <v>0</v>
      </c>
      <c r="I37" s="21">
        <f t="shared" si="1"/>
        <v>0</v>
      </c>
      <c r="J37" s="21">
        <f t="shared" si="1"/>
        <v>0</v>
      </c>
      <c r="K37" s="21">
        <f t="shared" si="1"/>
        <v>0</v>
      </c>
      <c r="L37" s="21">
        <f t="shared" si="1"/>
        <v>0</v>
      </c>
      <c r="M37" s="21">
        <f t="shared" si="1"/>
        <v>0</v>
      </c>
      <c r="N37" s="21">
        <f t="shared" si="1"/>
        <v>0</v>
      </c>
      <c r="O37" s="21">
        <f t="shared" si="1"/>
        <v>0</v>
      </c>
      <c r="P37" s="21">
        <f t="shared" si="1"/>
        <v>0</v>
      </c>
      <c r="Q37" s="21">
        <f t="shared" si="1"/>
        <v>0</v>
      </c>
    </row>
    <row r="38" spans="2:17" x14ac:dyDescent="0.25">
      <c r="B38" s="6"/>
      <c r="C38" s="46" t="s">
        <v>940</v>
      </c>
      <c r="D38" s="48"/>
      <c r="E38" s="23">
        <f t="shared" ref="E38:Q38" si="2">E25-E37</f>
        <v>0</v>
      </c>
      <c r="F38" s="23">
        <f t="shared" si="2"/>
        <v>0</v>
      </c>
      <c r="G38" s="23">
        <f t="shared" si="2"/>
        <v>0</v>
      </c>
      <c r="H38" s="23">
        <f t="shared" si="2"/>
        <v>0</v>
      </c>
      <c r="I38" s="23">
        <f t="shared" si="2"/>
        <v>0</v>
      </c>
      <c r="J38" s="23">
        <f t="shared" si="2"/>
        <v>0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 t="shared" si="2"/>
        <v>0</v>
      </c>
      <c r="Q38" s="23">
        <f t="shared" si="2"/>
        <v>0</v>
      </c>
    </row>
  </sheetData>
  <mergeCells count="7">
    <mergeCell ref="C26:D26"/>
    <mergeCell ref="C38:D38"/>
    <mergeCell ref="E10:Q10"/>
    <mergeCell ref="E11:G11"/>
    <mergeCell ref="H11:Q11"/>
    <mergeCell ref="B13:D13"/>
    <mergeCell ref="C14:D14"/>
  </mergeCells>
  <hyperlinks>
    <hyperlink ref="B2" location="'Indice'!A1" display="Indice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S84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s="60" customFormat="1" ht="21" x14ac:dyDescent="0.35">
      <c r="B1" s="60" t="s">
        <v>1083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941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5" t="s">
        <v>942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2:19" x14ac:dyDescent="0.25">
      <c r="G11" s="54" t="s">
        <v>885</v>
      </c>
      <c r="H11" s="55"/>
      <c r="I11" s="56"/>
      <c r="J11" s="35" t="s">
        <v>888</v>
      </c>
      <c r="K11" s="36"/>
      <c r="L11" s="36"/>
      <c r="M11" s="36"/>
      <c r="N11" s="36"/>
      <c r="O11" s="36"/>
      <c r="P11" s="36"/>
      <c r="Q11" s="36"/>
      <c r="R11" s="36"/>
      <c r="S11" s="37"/>
    </row>
    <row r="12" spans="2:19" ht="38.25" x14ac:dyDescent="0.25">
      <c r="G12" s="4" t="s">
        <v>886</v>
      </c>
      <c r="H12" s="15" t="s">
        <v>887</v>
      </c>
      <c r="I12" s="27"/>
      <c r="J12" s="15" t="s">
        <v>889</v>
      </c>
      <c r="K12" s="4" t="s">
        <v>890</v>
      </c>
      <c r="L12" s="15" t="s">
        <v>891</v>
      </c>
      <c r="M12" s="4" t="s">
        <v>892</v>
      </c>
      <c r="N12" s="15" t="s">
        <v>893</v>
      </c>
      <c r="O12" s="4" t="s">
        <v>894</v>
      </c>
      <c r="P12" s="15" t="s">
        <v>895</v>
      </c>
      <c r="Q12" s="4" t="s">
        <v>896</v>
      </c>
      <c r="R12" s="15" t="s">
        <v>897</v>
      </c>
      <c r="S12" s="17"/>
    </row>
    <row r="13" spans="2:19" ht="27.95" customHeight="1" x14ac:dyDescent="0.25">
      <c r="B13" s="33" t="s">
        <v>943</v>
      </c>
      <c r="C13" s="38"/>
      <c r="D13" s="38"/>
      <c r="E13" s="38"/>
      <c r="F13" s="3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9" t="s">
        <v>944</v>
      </c>
      <c r="D14" s="40"/>
      <c r="E14" s="40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3" t="s">
        <v>945</v>
      </c>
      <c r="E15" s="38"/>
      <c r="F15" s="3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39" t="s">
        <v>800</v>
      </c>
      <c r="F16" s="4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x14ac:dyDescent="0.25">
      <c r="B17" s="5"/>
      <c r="C17" s="18"/>
      <c r="D17" s="5"/>
      <c r="E17" s="18"/>
      <c r="F17" s="8" t="s">
        <v>946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x14ac:dyDescent="0.25">
      <c r="B18" s="5"/>
      <c r="C18" s="18"/>
      <c r="D18" s="5"/>
      <c r="E18" s="18"/>
      <c r="F18" s="7" t="s">
        <v>947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2:19" x14ac:dyDescent="0.25">
      <c r="B19" s="5"/>
      <c r="C19" s="18"/>
      <c r="D19" s="5"/>
      <c r="E19" s="18"/>
      <c r="F19" s="8" t="s">
        <v>948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x14ac:dyDescent="0.25">
      <c r="B20" s="5"/>
      <c r="C20" s="18"/>
      <c r="D20" s="5"/>
      <c r="E20" s="18"/>
      <c r="F20" s="7" t="s">
        <v>833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 x14ac:dyDescent="0.25">
      <c r="B21" s="5"/>
      <c r="C21" s="18"/>
      <c r="D21" s="5"/>
      <c r="E21" s="19"/>
      <c r="F21" s="20" t="s">
        <v>949</v>
      </c>
      <c r="G21" s="21">
        <f t="shared" ref="G21:S21" si="0">SUM(G17:G20)</f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  <c r="K21" s="21">
        <f t="shared" si="0"/>
        <v>0</v>
      </c>
      <c r="L21" s="21">
        <f t="shared" si="0"/>
        <v>0</v>
      </c>
      <c r="M21" s="21">
        <f t="shared" si="0"/>
        <v>0</v>
      </c>
      <c r="N21" s="21">
        <f t="shared" si="0"/>
        <v>0</v>
      </c>
      <c r="O21" s="21">
        <f t="shared" si="0"/>
        <v>0</v>
      </c>
      <c r="P21" s="21">
        <f t="shared" si="0"/>
        <v>0</v>
      </c>
      <c r="Q21" s="21">
        <f t="shared" si="0"/>
        <v>0</v>
      </c>
      <c r="R21" s="21">
        <f t="shared" si="0"/>
        <v>0</v>
      </c>
      <c r="S21" s="21">
        <f t="shared" si="0"/>
        <v>0</v>
      </c>
    </row>
    <row r="22" spans="2:19" x14ac:dyDescent="0.25">
      <c r="B22" s="5"/>
      <c r="C22" s="18"/>
      <c r="D22" s="5"/>
      <c r="E22" s="39" t="s">
        <v>950</v>
      </c>
      <c r="F22" s="4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2:19" x14ac:dyDescent="0.25">
      <c r="B23" s="5"/>
      <c r="C23" s="18"/>
      <c r="D23" s="5"/>
      <c r="E23" s="18"/>
      <c r="F23" s="8" t="s">
        <v>951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2:19" x14ac:dyDescent="0.25">
      <c r="B24" s="5"/>
      <c r="C24" s="18"/>
      <c r="D24" s="5"/>
      <c r="E24" s="18"/>
      <c r="F24" s="7" t="s">
        <v>952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 x14ac:dyDescent="0.25">
      <c r="B25" s="5"/>
      <c r="C25" s="18"/>
      <c r="D25" s="5"/>
      <c r="E25" s="18"/>
      <c r="F25" s="8" t="s">
        <v>833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2:19" x14ac:dyDescent="0.25">
      <c r="B26" s="5"/>
      <c r="C26" s="18"/>
      <c r="D26" s="5"/>
      <c r="E26" s="19"/>
      <c r="F26" s="25" t="s">
        <v>953</v>
      </c>
      <c r="G26" s="22">
        <f t="shared" ref="G26:S26" si="1">SUM(G23:G25)</f>
        <v>0</v>
      </c>
      <c r="H26" s="22">
        <f t="shared" si="1"/>
        <v>0</v>
      </c>
      <c r="I26" s="22">
        <f t="shared" si="1"/>
        <v>0</v>
      </c>
      <c r="J26" s="22">
        <f t="shared" si="1"/>
        <v>0</v>
      </c>
      <c r="K26" s="22">
        <f t="shared" si="1"/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</row>
    <row r="27" spans="2:19" x14ac:dyDescent="0.25">
      <c r="B27" s="5"/>
      <c r="C27" s="18"/>
      <c r="D27" s="5"/>
      <c r="E27" s="33" t="s">
        <v>954</v>
      </c>
      <c r="F27" s="3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25">
      <c r="B28" s="5"/>
      <c r="C28" s="18"/>
      <c r="D28" s="5"/>
      <c r="E28" s="5"/>
      <c r="F28" s="7" t="s">
        <v>955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2:19" x14ac:dyDescent="0.25">
      <c r="B29" s="5"/>
      <c r="C29" s="18"/>
      <c r="D29" s="5"/>
      <c r="E29" s="5"/>
      <c r="F29" s="8" t="s">
        <v>956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2:19" x14ac:dyDescent="0.25">
      <c r="B30" s="5"/>
      <c r="C30" s="18"/>
      <c r="D30" s="5"/>
      <c r="E30" s="5"/>
      <c r="F30" s="7" t="s">
        <v>951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2:19" x14ac:dyDescent="0.25">
      <c r="B31" s="5"/>
      <c r="C31" s="18"/>
      <c r="D31" s="5"/>
      <c r="E31" s="5"/>
      <c r="F31" s="8" t="s">
        <v>833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2:19" x14ac:dyDescent="0.25">
      <c r="B32" s="5"/>
      <c r="C32" s="18"/>
      <c r="D32" s="5"/>
      <c r="E32" s="6"/>
      <c r="F32" s="25" t="s">
        <v>957</v>
      </c>
      <c r="G32" s="22">
        <f t="shared" ref="G32:S32" si="2">SUM(G28:G31)</f>
        <v>0</v>
      </c>
      <c r="H32" s="22">
        <f t="shared" si="2"/>
        <v>0</v>
      </c>
      <c r="I32" s="22">
        <f t="shared" si="2"/>
        <v>0</v>
      </c>
      <c r="J32" s="22">
        <f t="shared" si="2"/>
        <v>0</v>
      </c>
      <c r="K32" s="22">
        <f t="shared" si="2"/>
        <v>0</v>
      </c>
      <c r="L32" s="22">
        <f t="shared" si="2"/>
        <v>0</v>
      </c>
      <c r="M32" s="22">
        <f t="shared" si="2"/>
        <v>0</v>
      </c>
      <c r="N32" s="22">
        <f t="shared" si="2"/>
        <v>0</v>
      </c>
      <c r="O32" s="22">
        <f t="shared" si="2"/>
        <v>0</v>
      </c>
      <c r="P32" s="22">
        <f t="shared" si="2"/>
        <v>0</v>
      </c>
      <c r="Q32" s="22">
        <f t="shared" si="2"/>
        <v>0</v>
      </c>
      <c r="R32" s="22">
        <f t="shared" si="2"/>
        <v>0</v>
      </c>
      <c r="S32" s="22">
        <f t="shared" si="2"/>
        <v>0</v>
      </c>
    </row>
    <row r="33" spans="2:19" x14ac:dyDescent="0.25">
      <c r="B33" s="5"/>
      <c r="C33" s="18"/>
      <c r="D33" s="5"/>
      <c r="E33" s="33" t="s">
        <v>813</v>
      </c>
      <c r="F33" s="3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2:19" x14ac:dyDescent="0.25">
      <c r="B34" s="5"/>
      <c r="C34" s="18"/>
      <c r="D34" s="5"/>
      <c r="E34" s="5"/>
      <c r="F34" s="7" t="s">
        <v>902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2:19" x14ac:dyDescent="0.25">
      <c r="B35" s="5"/>
      <c r="C35" s="18"/>
      <c r="D35" s="5"/>
      <c r="E35" s="5"/>
      <c r="F35" s="8" t="s">
        <v>903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2:19" x14ac:dyDescent="0.25">
      <c r="B36" s="5"/>
      <c r="C36" s="18"/>
      <c r="D36" s="5"/>
      <c r="E36" s="5"/>
      <c r="F36" s="7" t="s">
        <v>904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5"/>
      <c r="C37" s="18"/>
      <c r="D37" s="5"/>
      <c r="E37" s="5"/>
      <c r="F37" s="8" t="s">
        <v>905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19" x14ac:dyDescent="0.25">
      <c r="B38" s="5"/>
      <c r="C38" s="18"/>
      <c r="D38" s="5"/>
      <c r="E38" s="5"/>
      <c r="F38" s="7" t="s">
        <v>906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x14ac:dyDescent="0.25">
      <c r="B39" s="5"/>
      <c r="C39" s="18"/>
      <c r="D39" s="5"/>
      <c r="E39" s="5"/>
      <c r="F39" s="8" t="s">
        <v>907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x14ac:dyDescent="0.25">
      <c r="B40" s="5"/>
      <c r="C40" s="18"/>
      <c r="D40" s="5"/>
      <c r="E40" s="5"/>
      <c r="F40" s="7" t="s">
        <v>958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x14ac:dyDescent="0.25">
      <c r="B41" s="5"/>
      <c r="C41" s="18"/>
      <c r="D41" s="5"/>
      <c r="E41" s="5"/>
      <c r="F41" s="8" t="s">
        <v>959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19" x14ac:dyDescent="0.25">
      <c r="B42" s="5"/>
      <c r="C42" s="18"/>
      <c r="D42" s="5"/>
      <c r="E42" s="5"/>
      <c r="F42" s="7" t="s">
        <v>960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x14ac:dyDescent="0.25">
      <c r="B43" s="5"/>
      <c r="C43" s="18"/>
      <c r="D43" s="5"/>
      <c r="E43" s="5"/>
      <c r="F43" s="8" t="s">
        <v>961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19" x14ac:dyDescent="0.25">
      <c r="B44" s="5"/>
      <c r="C44" s="18"/>
      <c r="D44" s="5"/>
      <c r="E44" s="5"/>
      <c r="F44" s="7" t="s">
        <v>962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x14ac:dyDescent="0.25">
      <c r="B45" s="5"/>
      <c r="C45" s="18"/>
      <c r="D45" s="5"/>
      <c r="E45" s="5"/>
      <c r="F45" s="8" t="s">
        <v>963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x14ac:dyDescent="0.25">
      <c r="B46" s="5"/>
      <c r="C46" s="18"/>
      <c r="D46" s="5"/>
      <c r="E46" s="5"/>
      <c r="F46" s="7" t="s">
        <v>833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19" x14ac:dyDescent="0.25">
      <c r="B47" s="5"/>
      <c r="C47" s="18"/>
      <c r="D47" s="5"/>
      <c r="E47" s="6"/>
      <c r="F47" s="20" t="s">
        <v>912</v>
      </c>
      <c r="G47" s="21">
        <f t="shared" ref="G47:S47" si="3">SUM(G34:G46)</f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21">
        <f t="shared" si="3"/>
        <v>0</v>
      </c>
      <c r="P47" s="21">
        <f t="shared" si="3"/>
        <v>0</v>
      </c>
      <c r="Q47" s="21">
        <f t="shared" si="3"/>
        <v>0</v>
      </c>
      <c r="R47" s="21">
        <f t="shared" si="3"/>
        <v>0</v>
      </c>
      <c r="S47" s="21">
        <f t="shared" si="3"/>
        <v>0</v>
      </c>
    </row>
    <row r="48" spans="2:19" x14ac:dyDescent="0.25">
      <c r="B48" s="5"/>
      <c r="C48" s="19"/>
      <c r="D48" s="6"/>
      <c r="E48" s="46" t="s">
        <v>964</v>
      </c>
      <c r="F48" s="48"/>
      <c r="G48" s="22">
        <f t="shared" ref="G48:S48" si="4">G26+G32+G21+G47</f>
        <v>0</v>
      </c>
      <c r="H48" s="22">
        <f t="shared" si="4"/>
        <v>0</v>
      </c>
      <c r="I48" s="22">
        <f t="shared" si="4"/>
        <v>0</v>
      </c>
      <c r="J48" s="22">
        <f t="shared" si="4"/>
        <v>0</v>
      </c>
      <c r="K48" s="22">
        <f t="shared" si="4"/>
        <v>0</v>
      </c>
      <c r="L48" s="22">
        <f t="shared" si="4"/>
        <v>0</v>
      </c>
      <c r="M48" s="22">
        <f t="shared" si="4"/>
        <v>0</v>
      </c>
      <c r="N48" s="22">
        <f t="shared" si="4"/>
        <v>0</v>
      </c>
      <c r="O48" s="22">
        <f t="shared" si="4"/>
        <v>0</v>
      </c>
      <c r="P48" s="22">
        <f t="shared" si="4"/>
        <v>0</v>
      </c>
      <c r="Q48" s="22">
        <f t="shared" si="4"/>
        <v>0</v>
      </c>
      <c r="R48" s="22">
        <f t="shared" si="4"/>
        <v>0</v>
      </c>
      <c r="S48" s="22">
        <f t="shared" si="4"/>
        <v>0</v>
      </c>
    </row>
    <row r="49" spans="2:19" x14ac:dyDescent="0.25">
      <c r="B49" s="5"/>
      <c r="C49" s="33" t="s">
        <v>965</v>
      </c>
      <c r="D49" s="38"/>
      <c r="E49" s="38"/>
      <c r="F49" s="3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5"/>
      <c r="C50" s="5"/>
      <c r="D50" s="39" t="s">
        <v>915</v>
      </c>
      <c r="E50" s="40"/>
      <c r="F50" s="4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x14ac:dyDescent="0.25">
      <c r="B51" s="5"/>
      <c r="C51" s="5"/>
      <c r="D51" s="18"/>
      <c r="E51" s="33" t="s">
        <v>800</v>
      </c>
      <c r="F51" s="3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2:19" x14ac:dyDescent="0.25">
      <c r="B52" s="5"/>
      <c r="C52" s="5"/>
      <c r="D52" s="18"/>
      <c r="E52" s="5"/>
      <c r="F52" s="7" t="s">
        <v>946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2:19" x14ac:dyDescent="0.25">
      <c r="B53" s="5"/>
      <c r="C53" s="5"/>
      <c r="D53" s="18"/>
      <c r="E53" s="5"/>
      <c r="F53" s="8" t="s">
        <v>947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2:19" x14ac:dyDescent="0.25">
      <c r="B54" s="5"/>
      <c r="C54" s="5"/>
      <c r="D54" s="18"/>
      <c r="E54" s="5"/>
      <c r="F54" s="7" t="s">
        <v>948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2:19" x14ac:dyDescent="0.25">
      <c r="B55" s="5"/>
      <c r="C55" s="5"/>
      <c r="D55" s="18"/>
      <c r="E55" s="5"/>
      <c r="F55" s="8" t="s">
        <v>833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2:19" x14ac:dyDescent="0.25">
      <c r="B56" s="5"/>
      <c r="C56" s="5"/>
      <c r="D56" s="18"/>
      <c r="E56" s="6"/>
      <c r="F56" s="25" t="s">
        <v>949</v>
      </c>
      <c r="G56" s="22">
        <f t="shared" ref="G56:S56" si="5">SUM(G52:G55)</f>
        <v>0</v>
      </c>
      <c r="H56" s="22">
        <f t="shared" si="5"/>
        <v>0</v>
      </c>
      <c r="I56" s="22">
        <f t="shared" si="5"/>
        <v>0</v>
      </c>
      <c r="J56" s="22">
        <f t="shared" si="5"/>
        <v>0</v>
      </c>
      <c r="K56" s="22">
        <f t="shared" si="5"/>
        <v>0</v>
      </c>
      <c r="L56" s="22">
        <f t="shared" si="5"/>
        <v>0</v>
      </c>
      <c r="M56" s="22">
        <f t="shared" si="5"/>
        <v>0</v>
      </c>
      <c r="N56" s="22">
        <f t="shared" si="5"/>
        <v>0</v>
      </c>
      <c r="O56" s="22">
        <f t="shared" si="5"/>
        <v>0</v>
      </c>
      <c r="P56" s="22">
        <f t="shared" si="5"/>
        <v>0</v>
      </c>
      <c r="Q56" s="22">
        <f t="shared" si="5"/>
        <v>0</v>
      </c>
      <c r="R56" s="22">
        <f t="shared" si="5"/>
        <v>0</v>
      </c>
      <c r="S56" s="22">
        <f t="shared" si="5"/>
        <v>0</v>
      </c>
    </row>
    <row r="57" spans="2:19" x14ac:dyDescent="0.25">
      <c r="B57" s="5"/>
      <c r="C57" s="5"/>
      <c r="D57" s="18"/>
      <c r="E57" s="33" t="s">
        <v>950</v>
      </c>
      <c r="F57" s="34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2:19" x14ac:dyDescent="0.25">
      <c r="B58" s="5"/>
      <c r="C58" s="5"/>
      <c r="D58" s="18"/>
      <c r="E58" s="5"/>
      <c r="F58" s="7" t="s">
        <v>951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2:19" x14ac:dyDescent="0.25">
      <c r="B59" s="5"/>
      <c r="C59" s="5"/>
      <c r="D59" s="18"/>
      <c r="E59" s="5"/>
      <c r="F59" s="8" t="s">
        <v>952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2:19" x14ac:dyDescent="0.25">
      <c r="B60" s="5"/>
      <c r="C60" s="5"/>
      <c r="D60" s="18"/>
      <c r="E60" s="5"/>
      <c r="F60" s="7" t="s">
        <v>833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2:19" x14ac:dyDescent="0.25">
      <c r="B61" s="5"/>
      <c r="C61" s="5"/>
      <c r="D61" s="18"/>
      <c r="E61" s="6"/>
      <c r="F61" s="20" t="s">
        <v>953</v>
      </c>
      <c r="G61" s="21">
        <f t="shared" ref="G61:S61" si="6">SUM(G58:G60)</f>
        <v>0</v>
      </c>
      <c r="H61" s="21">
        <f t="shared" si="6"/>
        <v>0</v>
      </c>
      <c r="I61" s="21">
        <f t="shared" si="6"/>
        <v>0</v>
      </c>
      <c r="J61" s="21">
        <f t="shared" si="6"/>
        <v>0</v>
      </c>
      <c r="K61" s="21">
        <f t="shared" si="6"/>
        <v>0</v>
      </c>
      <c r="L61" s="21">
        <f t="shared" si="6"/>
        <v>0</v>
      </c>
      <c r="M61" s="21">
        <f t="shared" si="6"/>
        <v>0</v>
      </c>
      <c r="N61" s="21">
        <f t="shared" si="6"/>
        <v>0</v>
      </c>
      <c r="O61" s="21">
        <f t="shared" si="6"/>
        <v>0</v>
      </c>
      <c r="P61" s="21">
        <f t="shared" si="6"/>
        <v>0</v>
      </c>
      <c r="Q61" s="21">
        <f t="shared" si="6"/>
        <v>0</v>
      </c>
      <c r="R61" s="21">
        <f t="shared" si="6"/>
        <v>0</v>
      </c>
      <c r="S61" s="21">
        <f t="shared" si="6"/>
        <v>0</v>
      </c>
    </row>
    <row r="62" spans="2:19" x14ac:dyDescent="0.25">
      <c r="B62" s="5"/>
      <c r="C62" s="5"/>
      <c r="D62" s="18"/>
      <c r="E62" s="39" t="s">
        <v>954</v>
      </c>
      <c r="F62" s="4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2:19" x14ac:dyDescent="0.25">
      <c r="B63" s="5"/>
      <c r="C63" s="5"/>
      <c r="D63" s="18"/>
      <c r="E63" s="18"/>
      <c r="F63" s="8" t="s">
        <v>955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2:19" x14ac:dyDescent="0.25">
      <c r="B64" s="5"/>
      <c r="C64" s="5"/>
      <c r="D64" s="18"/>
      <c r="E64" s="18"/>
      <c r="F64" s="7" t="s">
        <v>956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2:19" x14ac:dyDescent="0.25">
      <c r="B65" s="5"/>
      <c r="C65" s="5"/>
      <c r="D65" s="18"/>
      <c r="E65" s="18"/>
      <c r="F65" s="8" t="s">
        <v>951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2:19" x14ac:dyDescent="0.25">
      <c r="B66" s="5"/>
      <c r="C66" s="5"/>
      <c r="D66" s="18"/>
      <c r="E66" s="18"/>
      <c r="F66" s="7" t="s">
        <v>833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2:19" x14ac:dyDescent="0.25">
      <c r="B67" s="5"/>
      <c r="C67" s="5"/>
      <c r="D67" s="18"/>
      <c r="E67" s="19"/>
      <c r="F67" s="20" t="s">
        <v>957</v>
      </c>
      <c r="G67" s="21">
        <f t="shared" ref="G67:S67" si="7">SUM(G63:G66)</f>
        <v>0</v>
      </c>
      <c r="H67" s="21">
        <f t="shared" si="7"/>
        <v>0</v>
      </c>
      <c r="I67" s="21">
        <f t="shared" si="7"/>
        <v>0</v>
      </c>
      <c r="J67" s="21">
        <f t="shared" si="7"/>
        <v>0</v>
      </c>
      <c r="K67" s="21">
        <f t="shared" si="7"/>
        <v>0</v>
      </c>
      <c r="L67" s="21">
        <f t="shared" si="7"/>
        <v>0</v>
      </c>
      <c r="M67" s="21">
        <f t="shared" si="7"/>
        <v>0</v>
      </c>
      <c r="N67" s="21">
        <f t="shared" si="7"/>
        <v>0</v>
      </c>
      <c r="O67" s="21">
        <f t="shared" si="7"/>
        <v>0</v>
      </c>
      <c r="P67" s="21">
        <f t="shared" si="7"/>
        <v>0</v>
      </c>
      <c r="Q67" s="21">
        <f t="shared" si="7"/>
        <v>0</v>
      </c>
      <c r="R67" s="21">
        <f t="shared" si="7"/>
        <v>0</v>
      </c>
      <c r="S67" s="21">
        <f t="shared" si="7"/>
        <v>0</v>
      </c>
    </row>
    <row r="68" spans="2:19" x14ac:dyDescent="0.25">
      <c r="B68" s="5"/>
      <c r="C68" s="5"/>
      <c r="D68" s="18"/>
      <c r="E68" s="39" t="s">
        <v>813</v>
      </c>
      <c r="F68" s="4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2:19" x14ac:dyDescent="0.25">
      <c r="B69" s="5"/>
      <c r="C69" s="5"/>
      <c r="D69" s="18"/>
      <c r="E69" s="18"/>
      <c r="F69" s="8" t="s">
        <v>902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2:19" x14ac:dyDescent="0.25">
      <c r="B70" s="5"/>
      <c r="C70" s="5"/>
      <c r="D70" s="18"/>
      <c r="E70" s="18"/>
      <c r="F70" s="7" t="s">
        <v>903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2:19" x14ac:dyDescent="0.25">
      <c r="B71" s="5"/>
      <c r="C71" s="5"/>
      <c r="D71" s="18"/>
      <c r="E71" s="18"/>
      <c r="F71" s="8" t="s">
        <v>904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2:19" x14ac:dyDescent="0.25">
      <c r="B72" s="5"/>
      <c r="C72" s="5"/>
      <c r="D72" s="18"/>
      <c r="E72" s="18"/>
      <c r="F72" s="7" t="s">
        <v>905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2:19" x14ac:dyDescent="0.25">
      <c r="B73" s="5"/>
      <c r="C73" s="5"/>
      <c r="D73" s="18"/>
      <c r="E73" s="18"/>
      <c r="F73" s="8" t="s">
        <v>906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2:19" x14ac:dyDescent="0.25">
      <c r="B74" s="5"/>
      <c r="C74" s="5"/>
      <c r="D74" s="18"/>
      <c r="E74" s="18"/>
      <c r="F74" s="7" t="s">
        <v>907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2:19" x14ac:dyDescent="0.25">
      <c r="B75" s="5"/>
      <c r="C75" s="5"/>
      <c r="D75" s="18"/>
      <c r="E75" s="18"/>
      <c r="F75" s="8" t="s">
        <v>958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2:19" x14ac:dyDescent="0.25">
      <c r="B76" s="5"/>
      <c r="C76" s="5"/>
      <c r="D76" s="18"/>
      <c r="E76" s="18"/>
      <c r="F76" s="7" t="s">
        <v>959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2:19" x14ac:dyDescent="0.25">
      <c r="B77" s="5"/>
      <c r="C77" s="5"/>
      <c r="D77" s="18"/>
      <c r="E77" s="18"/>
      <c r="F77" s="8" t="s">
        <v>960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2:19" x14ac:dyDescent="0.25">
      <c r="B78" s="5"/>
      <c r="C78" s="5"/>
      <c r="D78" s="18"/>
      <c r="E78" s="18"/>
      <c r="F78" s="7" t="s">
        <v>961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2:19" x14ac:dyDescent="0.25">
      <c r="B79" s="5"/>
      <c r="C79" s="5"/>
      <c r="D79" s="18"/>
      <c r="E79" s="18"/>
      <c r="F79" s="8" t="s">
        <v>962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2:19" x14ac:dyDescent="0.25">
      <c r="B80" s="5"/>
      <c r="C80" s="5"/>
      <c r="D80" s="18"/>
      <c r="E80" s="18"/>
      <c r="F80" s="7" t="s">
        <v>963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2:19" x14ac:dyDescent="0.25">
      <c r="B81" s="5"/>
      <c r="C81" s="5"/>
      <c r="D81" s="18"/>
      <c r="E81" s="18"/>
      <c r="F81" s="8" t="s">
        <v>833</v>
      </c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2:19" x14ac:dyDescent="0.25">
      <c r="B82" s="5"/>
      <c r="C82" s="5"/>
      <c r="D82" s="18"/>
      <c r="E82" s="19"/>
      <c r="F82" s="25" t="s">
        <v>912</v>
      </c>
      <c r="G82" s="22">
        <f t="shared" ref="G82:S82" si="8">SUM(G69:G81)</f>
        <v>0</v>
      </c>
      <c r="H82" s="22">
        <f t="shared" si="8"/>
        <v>0</v>
      </c>
      <c r="I82" s="22">
        <f t="shared" si="8"/>
        <v>0</v>
      </c>
      <c r="J82" s="22">
        <f t="shared" si="8"/>
        <v>0</v>
      </c>
      <c r="K82" s="22">
        <f t="shared" si="8"/>
        <v>0</v>
      </c>
      <c r="L82" s="22">
        <f t="shared" si="8"/>
        <v>0</v>
      </c>
      <c r="M82" s="22">
        <f t="shared" si="8"/>
        <v>0</v>
      </c>
      <c r="N82" s="22">
        <f t="shared" si="8"/>
        <v>0</v>
      </c>
      <c r="O82" s="22">
        <f t="shared" si="8"/>
        <v>0</v>
      </c>
      <c r="P82" s="22">
        <f t="shared" si="8"/>
        <v>0</v>
      </c>
      <c r="Q82" s="22">
        <f t="shared" si="8"/>
        <v>0</v>
      </c>
      <c r="R82" s="22">
        <f t="shared" si="8"/>
        <v>0</v>
      </c>
      <c r="S82" s="22">
        <f t="shared" si="8"/>
        <v>0</v>
      </c>
    </row>
    <row r="83" spans="2:19" x14ac:dyDescent="0.25">
      <c r="B83" s="5"/>
      <c r="C83" s="5"/>
      <c r="D83" s="19"/>
      <c r="E83" s="44" t="s">
        <v>966</v>
      </c>
      <c r="F83" s="45"/>
      <c r="G83" s="21">
        <f t="shared" ref="G83:S83" si="9">G82+G67+G61+G56</f>
        <v>0</v>
      </c>
      <c r="H83" s="21">
        <f t="shared" si="9"/>
        <v>0</v>
      </c>
      <c r="I83" s="21">
        <f t="shared" si="9"/>
        <v>0</v>
      </c>
      <c r="J83" s="21">
        <f t="shared" si="9"/>
        <v>0</v>
      </c>
      <c r="K83" s="21">
        <f t="shared" si="9"/>
        <v>0</v>
      </c>
      <c r="L83" s="21">
        <f t="shared" si="9"/>
        <v>0</v>
      </c>
      <c r="M83" s="21">
        <f t="shared" si="9"/>
        <v>0</v>
      </c>
      <c r="N83" s="21">
        <f t="shared" si="9"/>
        <v>0</v>
      </c>
      <c r="O83" s="21">
        <f t="shared" si="9"/>
        <v>0</v>
      </c>
      <c r="P83" s="21">
        <f t="shared" si="9"/>
        <v>0</v>
      </c>
      <c r="Q83" s="21">
        <f t="shared" si="9"/>
        <v>0</v>
      </c>
      <c r="R83" s="21">
        <f t="shared" si="9"/>
        <v>0</v>
      </c>
      <c r="S83" s="21">
        <f t="shared" si="9"/>
        <v>0</v>
      </c>
    </row>
    <row r="84" spans="2:19" x14ac:dyDescent="0.25">
      <c r="B84" s="6"/>
      <c r="C84" s="6"/>
      <c r="D84" s="46" t="s">
        <v>967</v>
      </c>
      <c r="E84" s="47"/>
      <c r="F84" s="48"/>
      <c r="G84" s="23">
        <f t="shared" ref="G84:S84" si="10">G48-G83</f>
        <v>0</v>
      </c>
      <c r="H84" s="23">
        <f t="shared" si="10"/>
        <v>0</v>
      </c>
      <c r="I84" s="23">
        <f t="shared" si="10"/>
        <v>0</v>
      </c>
      <c r="J84" s="23">
        <f t="shared" si="10"/>
        <v>0</v>
      </c>
      <c r="K84" s="23">
        <f t="shared" si="10"/>
        <v>0</v>
      </c>
      <c r="L84" s="23">
        <f t="shared" si="10"/>
        <v>0</v>
      </c>
      <c r="M84" s="23">
        <f t="shared" si="10"/>
        <v>0</v>
      </c>
      <c r="N84" s="23">
        <f t="shared" si="10"/>
        <v>0</v>
      </c>
      <c r="O84" s="23">
        <f t="shared" si="10"/>
        <v>0</v>
      </c>
      <c r="P84" s="23">
        <f t="shared" si="10"/>
        <v>0</v>
      </c>
      <c r="Q84" s="23">
        <f t="shared" si="10"/>
        <v>0</v>
      </c>
      <c r="R84" s="23">
        <f t="shared" si="10"/>
        <v>0</v>
      </c>
      <c r="S84" s="23">
        <f t="shared" si="10"/>
        <v>0</v>
      </c>
    </row>
  </sheetData>
  <mergeCells count="19">
    <mergeCell ref="E62:F62"/>
    <mergeCell ref="E68:F68"/>
    <mergeCell ref="E83:F83"/>
    <mergeCell ref="D84:F84"/>
    <mergeCell ref="E48:F48"/>
    <mergeCell ref="C49:F49"/>
    <mergeCell ref="D50:F50"/>
    <mergeCell ref="E51:F51"/>
    <mergeCell ref="E57:F57"/>
    <mergeCell ref="D15:F15"/>
    <mergeCell ref="E16:F16"/>
    <mergeCell ref="E22:F22"/>
    <mergeCell ref="E27:F27"/>
    <mergeCell ref="E33:F33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T76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6" width="2.7109375" customWidth="1"/>
    <col min="7" max="7" width="50" customWidth="1"/>
    <col min="8" max="20" width="15" customWidth="1"/>
  </cols>
  <sheetData>
    <row r="1" spans="2:20" s="60" customFormat="1" ht="21" x14ac:dyDescent="0.35">
      <c r="B1" s="60" t="s">
        <v>1083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968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H10" s="35" t="s">
        <v>969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</row>
    <row r="11" spans="2:20" x14ac:dyDescent="0.25">
      <c r="H11" s="54" t="s">
        <v>885</v>
      </c>
      <c r="I11" s="55"/>
      <c r="J11" s="56"/>
      <c r="K11" s="35" t="s">
        <v>888</v>
      </c>
      <c r="L11" s="36"/>
      <c r="M11" s="36"/>
      <c r="N11" s="36"/>
      <c r="O11" s="36"/>
      <c r="P11" s="36"/>
      <c r="Q11" s="36"/>
      <c r="R11" s="36"/>
      <c r="S11" s="36"/>
      <c r="T11" s="37"/>
    </row>
    <row r="12" spans="2:20" ht="38.25" x14ac:dyDescent="0.25">
      <c r="H12" s="4" t="s">
        <v>886</v>
      </c>
      <c r="I12" s="15" t="s">
        <v>887</v>
      </c>
      <c r="J12" s="27"/>
      <c r="K12" s="15" t="s">
        <v>889</v>
      </c>
      <c r="L12" s="4" t="s">
        <v>890</v>
      </c>
      <c r="M12" s="15" t="s">
        <v>891</v>
      </c>
      <c r="N12" s="4" t="s">
        <v>892</v>
      </c>
      <c r="O12" s="15" t="s">
        <v>893</v>
      </c>
      <c r="P12" s="4" t="s">
        <v>894</v>
      </c>
      <c r="Q12" s="15" t="s">
        <v>895</v>
      </c>
      <c r="R12" s="4" t="s">
        <v>896</v>
      </c>
      <c r="S12" s="15" t="s">
        <v>897</v>
      </c>
      <c r="T12" s="17"/>
    </row>
    <row r="13" spans="2:20" ht="27.95" customHeight="1" x14ac:dyDescent="0.25">
      <c r="B13" s="33" t="s">
        <v>970</v>
      </c>
      <c r="C13" s="38"/>
      <c r="D13" s="38"/>
      <c r="E13" s="38"/>
      <c r="F13" s="38"/>
      <c r="G13" s="34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39" t="s">
        <v>971</v>
      </c>
      <c r="D14" s="40"/>
      <c r="E14" s="40"/>
      <c r="F14" s="40"/>
      <c r="G14" s="4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x14ac:dyDescent="0.25">
      <c r="B15" s="5"/>
      <c r="C15" s="18"/>
      <c r="D15" s="33" t="s">
        <v>972</v>
      </c>
      <c r="E15" s="38"/>
      <c r="F15" s="38"/>
      <c r="G15" s="34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2:20" x14ac:dyDescent="0.25">
      <c r="B16" s="5"/>
      <c r="C16" s="18"/>
      <c r="D16" s="5"/>
      <c r="E16" s="39" t="s">
        <v>973</v>
      </c>
      <c r="F16" s="40"/>
      <c r="G16" s="4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x14ac:dyDescent="0.25">
      <c r="B17" s="5"/>
      <c r="C17" s="18"/>
      <c r="D17" s="5"/>
      <c r="E17" s="18"/>
      <c r="F17" s="43" t="s">
        <v>962</v>
      </c>
      <c r="G17" s="3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2:20" x14ac:dyDescent="0.25">
      <c r="B18" s="5"/>
      <c r="C18" s="18"/>
      <c r="D18" s="5"/>
      <c r="E18" s="18"/>
      <c r="F18" s="42" t="s">
        <v>974</v>
      </c>
      <c r="G18" s="4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2:20" x14ac:dyDescent="0.25">
      <c r="B19" s="5"/>
      <c r="C19" s="18"/>
      <c r="D19" s="5"/>
      <c r="E19" s="18"/>
      <c r="F19" s="43" t="s">
        <v>833</v>
      </c>
      <c r="G19" s="3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2:20" x14ac:dyDescent="0.25">
      <c r="B20" s="5"/>
      <c r="C20" s="18"/>
      <c r="D20" s="5"/>
      <c r="E20" s="19"/>
      <c r="F20" s="46" t="s">
        <v>975</v>
      </c>
      <c r="G20" s="48"/>
      <c r="H20" s="22">
        <f t="shared" ref="H20:T20" si="0">SUM(H17:H19)</f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</row>
    <row r="21" spans="2:20" x14ac:dyDescent="0.25">
      <c r="B21" s="5"/>
      <c r="C21" s="18"/>
      <c r="D21" s="5"/>
      <c r="E21" s="33" t="s">
        <v>976</v>
      </c>
      <c r="F21" s="38"/>
      <c r="G21" s="34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18"/>
      <c r="D22" s="5"/>
      <c r="E22" s="5"/>
      <c r="F22" s="42" t="s">
        <v>962</v>
      </c>
      <c r="G22" s="4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x14ac:dyDescent="0.25">
      <c r="B23" s="5"/>
      <c r="C23" s="18"/>
      <c r="D23" s="5"/>
      <c r="E23" s="5"/>
      <c r="F23" s="43" t="s">
        <v>974</v>
      </c>
      <c r="G23" s="3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2:20" x14ac:dyDescent="0.25">
      <c r="B24" s="5"/>
      <c r="C24" s="18"/>
      <c r="D24" s="5"/>
      <c r="E24" s="5"/>
      <c r="F24" s="42" t="s">
        <v>833</v>
      </c>
      <c r="G24" s="4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x14ac:dyDescent="0.25">
      <c r="B25" s="5"/>
      <c r="C25" s="18"/>
      <c r="D25" s="5"/>
      <c r="E25" s="6"/>
      <c r="F25" s="44" t="s">
        <v>977</v>
      </c>
      <c r="G25" s="45"/>
      <c r="H25" s="21">
        <f t="shared" ref="H25:T25" si="1">SUM(H22:H24)</f>
        <v>0</v>
      </c>
      <c r="I25" s="21">
        <f t="shared" si="1"/>
        <v>0</v>
      </c>
      <c r="J25" s="21">
        <f t="shared" si="1"/>
        <v>0</v>
      </c>
      <c r="K25" s="21">
        <f t="shared" si="1"/>
        <v>0</v>
      </c>
      <c r="L25" s="21">
        <f t="shared" si="1"/>
        <v>0</v>
      </c>
      <c r="M25" s="21">
        <f t="shared" si="1"/>
        <v>0</v>
      </c>
      <c r="N25" s="21">
        <f t="shared" si="1"/>
        <v>0</v>
      </c>
      <c r="O25" s="21">
        <f t="shared" si="1"/>
        <v>0</v>
      </c>
      <c r="P25" s="21">
        <f t="shared" si="1"/>
        <v>0</v>
      </c>
      <c r="Q25" s="21">
        <f t="shared" si="1"/>
        <v>0</v>
      </c>
      <c r="R25" s="21">
        <f t="shared" si="1"/>
        <v>0</v>
      </c>
      <c r="S25" s="21">
        <f t="shared" si="1"/>
        <v>0</v>
      </c>
      <c r="T25" s="21">
        <f t="shared" si="1"/>
        <v>0</v>
      </c>
    </row>
    <row r="26" spans="2:20" x14ac:dyDescent="0.25">
      <c r="B26" s="5"/>
      <c r="C26" s="18"/>
      <c r="D26" s="5"/>
      <c r="E26" s="39" t="s">
        <v>978</v>
      </c>
      <c r="F26" s="40"/>
      <c r="G26" s="4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x14ac:dyDescent="0.25">
      <c r="B27" s="5"/>
      <c r="C27" s="18"/>
      <c r="D27" s="5"/>
      <c r="E27" s="18"/>
      <c r="F27" s="33" t="s">
        <v>902</v>
      </c>
      <c r="G27" s="34"/>
      <c r="H27" s="21">
        <f t="shared" ref="H27:T27" si="2">H28+H29</f>
        <v>0</v>
      </c>
      <c r="I27" s="21">
        <f t="shared" si="2"/>
        <v>0</v>
      </c>
      <c r="J27" s="21">
        <f t="shared" si="2"/>
        <v>0</v>
      </c>
      <c r="K27" s="21">
        <f t="shared" si="2"/>
        <v>0</v>
      </c>
      <c r="L27" s="21">
        <f t="shared" si="2"/>
        <v>0</v>
      </c>
      <c r="M27" s="21">
        <f t="shared" si="2"/>
        <v>0</v>
      </c>
      <c r="N27" s="21">
        <f t="shared" si="2"/>
        <v>0</v>
      </c>
      <c r="O27" s="21">
        <f t="shared" si="2"/>
        <v>0</v>
      </c>
      <c r="P27" s="21">
        <f t="shared" si="2"/>
        <v>0</v>
      </c>
      <c r="Q27" s="21">
        <f t="shared" si="2"/>
        <v>0</v>
      </c>
      <c r="R27" s="21">
        <f t="shared" si="2"/>
        <v>0</v>
      </c>
      <c r="S27" s="21">
        <f t="shared" si="2"/>
        <v>0</v>
      </c>
      <c r="T27" s="21">
        <f t="shared" si="2"/>
        <v>0</v>
      </c>
    </row>
    <row r="28" spans="2:20" x14ac:dyDescent="0.25">
      <c r="B28" s="5"/>
      <c r="C28" s="18"/>
      <c r="D28" s="5"/>
      <c r="E28" s="18"/>
      <c r="F28" s="5"/>
      <c r="G28" s="7" t="s">
        <v>979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2:20" x14ac:dyDescent="0.25">
      <c r="B29" s="5"/>
      <c r="C29" s="18"/>
      <c r="D29" s="5"/>
      <c r="E29" s="18"/>
      <c r="F29" s="6"/>
      <c r="G29" s="8" t="s">
        <v>980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25">
      <c r="B30" s="5"/>
      <c r="C30" s="18"/>
      <c r="D30" s="5"/>
      <c r="E30" s="18"/>
      <c r="F30" s="42" t="s">
        <v>903</v>
      </c>
      <c r="G30" s="4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 x14ac:dyDescent="0.25">
      <c r="B31" s="5"/>
      <c r="C31" s="18"/>
      <c r="D31" s="5"/>
      <c r="E31" s="18"/>
      <c r="F31" s="43" t="s">
        <v>904</v>
      </c>
      <c r="G31" s="3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25">
      <c r="B32" s="5"/>
      <c r="C32" s="18"/>
      <c r="D32" s="5"/>
      <c r="E32" s="18"/>
      <c r="F32" s="42" t="s">
        <v>905</v>
      </c>
      <c r="G32" s="4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 x14ac:dyDescent="0.25">
      <c r="B33" s="5"/>
      <c r="C33" s="18"/>
      <c r="D33" s="5"/>
      <c r="E33" s="18"/>
      <c r="F33" s="43" t="s">
        <v>906</v>
      </c>
      <c r="G33" s="3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2:20" x14ac:dyDescent="0.25">
      <c r="B34" s="5"/>
      <c r="C34" s="18"/>
      <c r="D34" s="5"/>
      <c r="E34" s="18"/>
      <c r="F34" s="42" t="s">
        <v>907</v>
      </c>
      <c r="G34" s="4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 x14ac:dyDescent="0.25">
      <c r="B35" s="5"/>
      <c r="C35" s="18"/>
      <c r="D35" s="5"/>
      <c r="E35" s="18"/>
      <c r="F35" s="43" t="s">
        <v>958</v>
      </c>
      <c r="G35" s="3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2:20" x14ac:dyDescent="0.25">
      <c r="B36" s="5"/>
      <c r="C36" s="18"/>
      <c r="D36" s="5"/>
      <c r="E36" s="18"/>
      <c r="F36" s="42" t="s">
        <v>959</v>
      </c>
      <c r="G36" s="4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 x14ac:dyDescent="0.25">
      <c r="B37" s="5"/>
      <c r="C37" s="18"/>
      <c r="D37" s="5"/>
      <c r="E37" s="18"/>
      <c r="F37" s="43" t="s">
        <v>960</v>
      </c>
      <c r="G37" s="3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2:20" x14ac:dyDescent="0.25">
      <c r="B38" s="5"/>
      <c r="C38" s="18"/>
      <c r="D38" s="5"/>
      <c r="E38" s="18"/>
      <c r="F38" s="42" t="s">
        <v>981</v>
      </c>
      <c r="G38" s="4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 x14ac:dyDescent="0.25">
      <c r="B39" s="5"/>
      <c r="C39" s="18"/>
      <c r="D39" s="5"/>
      <c r="E39" s="18"/>
      <c r="F39" s="43" t="s">
        <v>982</v>
      </c>
      <c r="G39" s="3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2:20" x14ac:dyDescent="0.25">
      <c r="B40" s="5"/>
      <c r="C40" s="18"/>
      <c r="D40" s="5"/>
      <c r="E40" s="18"/>
      <c r="F40" s="42" t="s">
        <v>974</v>
      </c>
      <c r="G40" s="4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 x14ac:dyDescent="0.25">
      <c r="B41" s="5"/>
      <c r="C41" s="18"/>
      <c r="D41" s="5"/>
      <c r="E41" s="18"/>
      <c r="F41" s="43" t="s">
        <v>962</v>
      </c>
      <c r="G41" s="3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2:20" x14ac:dyDescent="0.25">
      <c r="B42" s="5"/>
      <c r="C42" s="18"/>
      <c r="D42" s="5"/>
      <c r="E42" s="18"/>
      <c r="F42" s="42" t="s">
        <v>833</v>
      </c>
      <c r="G42" s="4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 x14ac:dyDescent="0.25">
      <c r="B43" s="5"/>
      <c r="C43" s="18"/>
      <c r="D43" s="5"/>
      <c r="E43" s="19"/>
      <c r="F43" s="44" t="s">
        <v>983</v>
      </c>
      <c r="G43" s="45"/>
      <c r="H43" s="21">
        <f t="shared" ref="H43:T43" si="3">H27+SUM(H30:H42)</f>
        <v>0</v>
      </c>
      <c r="I43" s="21">
        <f t="shared" si="3"/>
        <v>0</v>
      </c>
      <c r="J43" s="21">
        <f t="shared" si="3"/>
        <v>0</v>
      </c>
      <c r="K43" s="21">
        <f t="shared" si="3"/>
        <v>0</v>
      </c>
      <c r="L43" s="21">
        <f t="shared" si="3"/>
        <v>0</v>
      </c>
      <c r="M43" s="21">
        <f t="shared" si="3"/>
        <v>0</v>
      </c>
      <c r="N43" s="21">
        <f t="shared" si="3"/>
        <v>0</v>
      </c>
      <c r="O43" s="21">
        <f t="shared" si="3"/>
        <v>0</v>
      </c>
      <c r="P43" s="21">
        <f t="shared" si="3"/>
        <v>0</v>
      </c>
      <c r="Q43" s="21">
        <f t="shared" si="3"/>
        <v>0</v>
      </c>
      <c r="R43" s="21">
        <f t="shared" si="3"/>
        <v>0</v>
      </c>
      <c r="S43" s="21">
        <f t="shared" si="3"/>
        <v>0</v>
      </c>
      <c r="T43" s="21">
        <f t="shared" si="3"/>
        <v>0</v>
      </c>
    </row>
    <row r="44" spans="2:20" x14ac:dyDescent="0.25">
      <c r="B44" s="5"/>
      <c r="C44" s="19"/>
      <c r="D44" s="6"/>
      <c r="E44" s="46" t="s">
        <v>984</v>
      </c>
      <c r="F44" s="47"/>
      <c r="G44" s="48"/>
      <c r="H44" s="22">
        <f t="shared" ref="H44:T44" si="4">H43+H25+H20</f>
        <v>0</v>
      </c>
      <c r="I44" s="22">
        <f t="shared" si="4"/>
        <v>0</v>
      </c>
      <c r="J44" s="22">
        <f t="shared" si="4"/>
        <v>0</v>
      </c>
      <c r="K44" s="22">
        <f t="shared" si="4"/>
        <v>0</v>
      </c>
      <c r="L44" s="22">
        <f t="shared" si="4"/>
        <v>0</v>
      </c>
      <c r="M44" s="22">
        <f t="shared" si="4"/>
        <v>0</v>
      </c>
      <c r="N44" s="22">
        <f t="shared" si="4"/>
        <v>0</v>
      </c>
      <c r="O44" s="22">
        <f t="shared" si="4"/>
        <v>0</v>
      </c>
      <c r="P44" s="22">
        <f t="shared" si="4"/>
        <v>0</v>
      </c>
      <c r="Q44" s="22">
        <f t="shared" si="4"/>
        <v>0</v>
      </c>
      <c r="R44" s="22">
        <f t="shared" si="4"/>
        <v>0</v>
      </c>
      <c r="S44" s="22">
        <f t="shared" si="4"/>
        <v>0</v>
      </c>
      <c r="T44" s="22">
        <f t="shared" si="4"/>
        <v>0</v>
      </c>
    </row>
    <row r="45" spans="2:20" x14ac:dyDescent="0.25">
      <c r="B45" s="5"/>
      <c r="C45" s="33" t="s">
        <v>985</v>
      </c>
      <c r="D45" s="38"/>
      <c r="E45" s="38"/>
      <c r="F45" s="38"/>
      <c r="G45" s="34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5"/>
      <c r="C46" s="5"/>
      <c r="D46" s="39" t="s">
        <v>986</v>
      </c>
      <c r="E46" s="40"/>
      <c r="F46" s="40"/>
      <c r="G46" s="4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2:20" x14ac:dyDescent="0.25">
      <c r="B47" s="5"/>
      <c r="C47" s="5"/>
      <c r="D47" s="18"/>
      <c r="E47" s="33" t="s">
        <v>973</v>
      </c>
      <c r="F47" s="38"/>
      <c r="G47" s="34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5"/>
      <c r="C48" s="5"/>
      <c r="D48" s="18"/>
      <c r="E48" s="5"/>
      <c r="F48" s="42" t="s">
        <v>962</v>
      </c>
      <c r="G48" s="4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 x14ac:dyDescent="0.25">
      <c r="B49" s="5"/>
      <c r="C49" s="5"/>
      <c r="D49" s="18"/>
      <c r="E49" s="5"/>
      <c r="F49" s="43" t="s">
        <v>974</v>
      </c>
      <c r="G49" s="3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2:20" x14ac:dyDescent="0.25">
      <c r="B50" s="5"/>
      <c r="C50" s="5"/>
      <c r="D50" s="18"/>
      <c r="E50" s="5"/>
      <c r="F50" s="42" t="s">
        <v>833</v>
      </c>
      <c r="G50" s="4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 x14ac:dyDescent="0.25">
      <c r="B51" s="5"/>
      <c r="C51" s="5"/>
      <c r="D51" s="18"/>
      <c r="E51" s="6"/>
      <c r="F51" s="44" t="s">
        <v>975</v>
      </c>
      <c r="G51" s="45"/>
      <c r="H51" s="21">
        <f t="shared" ref="H51:T51" si="5">SUM(H48:H50)</f>
        <v>0</v>
      </c>
      <c r="I51" s="21">
        <f t="shared" si="5"/>
        <v>0</v>
      </c>
      <c r="J51" s="21">
        <f t="shared" si="5"/>
        <v>0</v>
      </c>
      <c r="K51" s="21">
        <f t="shared" si="5"/>
        <v>0</v>
      </c>
      <c r="L51" s="21">
        <f t="shared" si="5"/>
        <v>0</v>
      </c>
      <c r="M51" s="21">
        <f t="shared" si="5"/>
        <v>0</v>
      </c>
      <c r="N51" s="21">
        <f t="shared" si="5"/>
        <v>0</v>
      </c>
      <c r="O51" s="21">
        <f t="shared" si="5"/>
        <v>0</v>
      </c>
      <c r="P51" s="21">
        <f t="shared" si="5"/>
        <v>0</v>
      </c>
      <c r="Q51" s="21">
        <f t="shared" si="5"/>
        <v>0</v>
      </c>
      <c r="R51" s="21">
        <f t="shared" si="5"/>
        <v>0</v>
      </c>
      <c r="S51" s="21">
        <f t="shared" si="5"/>
        <v>0</v>
      </c>
      <c r="T51" s="21">
        <f t="shared" si="5"/>
        <v>0</v>
      </c>
    </row>
    <row r="52" spans="2:20" x14ac:dyDescent="0.25">
      <c r="B52" s="5"/>
      <c r="C52" s="5"/>
      <c r="D52" s="18"/>
      <c r="E52" s="39" t="s">
        <v>976</v>
      </c>
      <c r="F52" s="40"/>
      <c r="G52" s="4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x14ac:dyDescent="0.25">
      <c r="B53" s="5"/>
      <c r="C53" s="5"/>
      <c r="D53" s="18"/>
      <c r="E53" s="18"/>
      <c r="F53" s="43" t="s">
        <v>962</v>
      </c>
      <c r="G53" s="3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2:20" x14ac:dyDescent="0.25">
      <c r="B54" s="5"/>
      <c r="C54" s="5"/>
      <c r="D54" s="18"/>
      <c r="E54" s="18"/>
      <c r="F54" s="42" t="s">
        <v>974</v>
      </c>
      <c r="G54" s="4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x14ac:dyDescent="0.25">
      <c r="B55" s="5"/>
      <c r="C55" s="5"/>
      <c r="D55" s="18"/>
      <c r="E55" s="18"/>
      <c r="F55" s="43" t="s">
        <v>833</v>
      </c>
      <c r="G55" s="3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2:20" x14ac:dyDescent="0.25">
      <c r="B56" s="5"/>
      <c r="C56" s="5"/>
      <c r="D56" s="18"/>
      <c r="E56" s="19"/>
      <c r="F56" s="46" t="s">
        <v>977</v>
      </c>
      <c r="G56" s="48"/>
      <c r="H56" s="22">
        <f t="shared" ref="H56:T56" si="6">SUM(H53:H55)</f>
        <v>0</v>
      </c>
      <c r="I56" s="22">
        <f t="shared" si="6"/>
        <v>0</v>
      </c>
      <c r="J56" s="22">
        <f t="shared" si="6"/>
        <v>0</v>
      </c>
      <c r="K56" s="22">
        <f t="shared" si="6"/>
        <v>0</v>
      </c>
      <c r="L56" s="22">
        <f t="shared" si="6"/>
        <v>0</v>
      </c>
      <c r="M56" s="22">
        <f t="shared" si="6"/>
        <v>0</v>
      </c>
      <c r="N56" s="22">
        <f t="shared" si="6"/>
        <v>0</v>
      </c>
      <c r="O56" s="22">
        <f t="shared" si="6"/>
        <v>0</v>
      </c>
      <c r="P56" s="22">
        <f t="shared" si="6"/>
        <v>0</v>
      </c>
      <c r="Q56" s="22">
        <f t="shared" si="6"/>
        <v>0</v>
      </c>
      <c r="R56" s="22">
        <f t="shared" si="6"/>
        <v>0</v>
      </c>
      <c r="S56" s="22">
        <f t="shared" si="6"/>
        <v>0</v>
      </c>
      <c r="T56" s="22">
        <f t="shared" si="6"/>
        <v>0</v>
      </c>
    </row>
    <row r="57" spans="2:20" x14ac:dyDescent="0.25">
      <c r="B57" s="5"/>
      <c r="C57" s="5"/>
      <c r="D57" s="18"/>
      <c r="E57" s="33" t="s">
        <v>978</v>
      </c>
      <c r="F57" s="38"/>
      <c r="G57" s="34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5"/>
      <c r="C58" s="5"/>
      <c r="D58" s="18"/>
      <c r="E58" s="5"/>
      <c r="F58" s="39" t="s">
        <v>987</v>
      </c>
      <c r="G58" s="4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x14ac:dyDescent="0.25">
      <c r="B59" s="5"/>
      <c r="C59" s="5"/>
      <c r="D59" s="18"/>
      <c r="E59" s="5"/>
      <c r="F59" s="18"/>
      <c r="G59" s="8" t="s">
        <v>979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x14ac:dyDescent="0.25">
      <c r="B60" s="5"/>
      <c r="C60" s="5"/>
      <c r="D60" s="18"/>
      <c r="E60" s="5"/>
      <c r="F60" s="19"/>
      <c r="G60" s="7" t="s">
        <v>980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x14ac:dyDescent="0.25">
      <c r="B61" s="5"/>
      <c r="C61" s="5"/>
      <c r="D61" s="18"/>
      <c r="E61" s="5"/>
      <c r="F61" s="43" t="s">
        <v>903</v>
      </c>
      <c r="G61" s="3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x14ac:dyDescent="0.25">
      <c r="B62" s="5"/>
      <c r="C62" s="5"/>
      <c r="D62" s="18"/>
      <c r="E62" s="5"/>
      <c r="F62" s="42" t="s">
        <v>904</v>
      </c>
      <c r="G62" s="4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x14ac:dyDescent="0.25">
      <c r="B63" s="5"/>
      <c r="C63" s="5"/>
      <c r="D63" s="18"/>
      <c r="E63" s="5"/>
      <c r="F63" s="43" t="s">
        <v>905</v>
      </c>
      <c r="G63" s="3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x14ac:dyDescent="0.25">
      <c r="B64" s="5"/>
      <c r="C64" s="5"/>
      <c r="D64" s="18"/>
      <c r="E64" s="5"/>
      <c r="F64" s="42" t="s">
        <v>906</v>
      </c>
      <c r="G64" s="4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 x14ac:dyDescent="0.25">
      <c r="B65" s="5"/>
      <c r="C65" s="5"/>
      <c r="D65" s="18"/>
      <c r="E65" s="5"/>
      <c r="F65" s="43" t="s">
        <v>907</v>
      </c>
      <c r="G65" s="3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2:20" x14ac:dyDescent="0.25">
      <c r="B66" s="5"/>
      <c r="C66" s="5"/>
      <c r="D66" s="18"/>
      <c r="E66" s="5"/>
      <c r="F66" s="42" t="s">
        <v>958</v>
      </c>
      <c r="G66" s="4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 x14ac:dyDescent="0.25">
      <c r="B67" s="5"/>
      <c r="C67" s="5"/>
      <c r="D67" s="18"/>
      <c r="E67" s="5"/>
      <c r="F67" s="43" t="s">
        <v>959</v>
      </c>
      <c r="G67" s="3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2:20" x14ac:dyDescent="0.25">
      <c r="B68" s="5"/>
      <c r="C68" s="5"/>
      <c r="D68" s="18"/>
      <c r="E68" s="5"/>
      <c r="F68" s="42" t="s">
        <v>960</v>
      </c>
      <c r="G68" s="4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 x14ac:dyDescent="0.25">
      <c r="B69" s="5"/>
      <c r="C69" s="5"/>
      <c r="D69" s="18"/>
      <c r="E69" s="5"/>
      <c r="F69" s="43" t="s">
        <v>981</v>
      </c>
      <c r="G69" s="3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2:20" x14ac:dyDescent="0.25">
      <c r="B70" s="5"/>
      <c r="C70" s="5"/>
      <c r="D70" s="18"/>
      <c r="E70" s="5"/>
      <c r="F70" s="42" t="s">
        <v>982</v>
      </c>
      <c r="G70" s="4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 x14ac:dyDescent="0.25">
      <c r="B71" s="5"/>
      <c r="C71" s="5"/>
      <c r="D71" s="18"/>
      <c r="E71" s="5"/>
      <c r="F71" s="43" t="s">
        <v>974</v>
      </c>
      <c r="G71" s="3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2:20" x14ac:dyDescent="0.25">
      <c r="B72" s="5"/>
      <c r="C72" s="5"/>
      <c r="D72" s="18"/>
      <c r="E72" s="5"/>
      <c r="F72" s="42" t="s">
        <v>962</v>
      </c>
      <c r="G72" s="4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 x14ac:dyDescent="0.25">
      <c r="B73" s="5"/>
      <c r="C73" s="5"/>
      <c r="D73" s="18"/>
      <c r="E73" s="5"/>
      <c r="F73" s="43" t="s">
        <v>833</v>
      </c>
      <c r="G73" s="3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2:20" x14ac:dyDescent="0.25">
      <c r="B74" s="5"/>
      <c r="C74" s="5"/>
      <c r="D74" s="18"/>
      <c r="E74" s="6"/>
      <c r="F74" s="46" t="s">
        <v>983</v>
      </c>
      <c r="G74" s="48"/>
      <c r="H74" s="22">
        <f t="shared" ref="H74:T74" si="7">H58+SUM(H61:H73)</f>
        <v>0</v>
      </c>
      <c r="I74" s="22">
        <f t="shared" si="7"/>
        <v>0</v>
      </c>
      <c r="J74" s="22">
        <f t="shared" si="7"/>
        <v>0</v>
      </c>
      <c r="K74" s="22">
        <f t="shared" si="7"/>
        <v>0</v>
      </c>
      <c r="L74" s="22">
        <f t="shared" si="7"/>
        <v>0</v>
      </c>
      <c r="M74" s="22">
        <f t="shared" si="7"/>
        <v>0</v>
      </c>
      <c r="N74" s="22">
        <f t="shared" si="7"/>
        <v>0</v>
      </c>
      <c r="O74" s="22">
        <f t="shared" si="7"/>
        <v>0</v>
      </c>
      <c r="P74" s="22">
        <f t="shared" si="7"/>
        <v>0</v>
      </c>
      <c r="Q74" s="22">
        <f t="shared" si="7"/>
        <v>0</v>
      </c>
      <c r="R74" s="22">
        <f t="shared" si="7"/>
        <v>0</v>
      </c>
      <c r="S74" s="22">
        <f t="shared" si="7"/>
        <v>0</v>
      </c>
      <c r="T74" s="22">
        <f t="shared" si="7"/>
        <v>0</v>
      </c>
    </row>
    <row r="75" spans="2:20" ht="27.95" customHeight="1" x14ac:dyDescent="0.25">
      <c r="B75" s="5"/>
      <c r="C75" s="6"/>
      <c r="D75" s="19"/>
      <c r="E75" s="44" t="s">
        <v>988</v>
      </c>
      <c r="F75" s="49"/>
      <c r="G75" s="45"/>
      <c r="H75" s="21">
        <f t="shared" ref="H75:T75" si="8">H74+H56+H51</f>
        <v>0</v>
      </c>
      <c r="I75" s="21">
        <f t="shared" si="8"/>
        <v>0</v>
      </c>
      <c r="J75" s="21">
        <f t="shared" si="8"/>
        <v>0</v>
      </c>
      <c r="K75" s="21">
        <f t="shared" si="8"/>
        <v>0</v>
      </c>
      <c r="L75" s="21">
        <f t="shared" si="8"/>
        <v>0</v>
      </c>
      <c r="M75" s="21">
        <f t="shared" si="8"/>
        <v>0</v>
      </c>
      <c r="N75" s="21">
        <f t="shared" si="8"/>
        <v>0</v>
      </c>
      <c r="O75" s="21">
        <f t="shared" si="8"/>
        <v>0</v>
      </c>
      <c r="P75" s="21">
        <f t="shared" si="8"/>
        <v>0</v>
      </c>
      <c r="Q75" s="21">
        <f t="shared" si="8"/>
        <v>0</v>
      </c>
      <c r="R75" s="21">
        <f t="shared" si="8"/>
        <v>0</v>
      </c>
      <c r="S75" s="21">
        <f t="shared" si="8"/>
        <v>0</v>
      </c>
      <c r="T75" s="21">
        <f t="shared" si="8"/>
        <v>0</v>
      </c>
    </row>
    <row r="76" spans="2:20" x14ac:dyDescent="0.25">
      <c r="B76" s="6"/>
      <c r="C76" s="46" t="s">
        <v>989</v>
      </c>
      <c r="D76" s="47"/>
      <c r="E76" s="47"/>
      <c r="F76" s="47"/>
      <c r="G76" s="48"/>
      <c r="H76" s="23">
        <f t="shared" ref="H76:T76" si="9">H44-H75</f>
        <v>0</v>
      </c>
      <c r="I76" s="23">
        <f t="shared" si="9"/>
        <v>0</v>
      </c>
      <c r="J76" s="23">
        <f t="shared" si="9"/>
        <v>0</v>
      </c>
      <c r="K76" s="23">
        <f t="shared" si="9"/>
        <v>0</v>
      </c>
      <c r="L76" s="23">
        <f t="shared" si="9"/>
        <v>0</v>
      </c>
      <c r="M76" s="23">
        <f t="shared" si="9"/>
        <v>0</v>
      </c>
      <c r="N76" s="23">
        <f t="shared" si="9"/>
        <v>0</v>
      </c>
      <c r="O76" s="23">
        <f t="shared" si="9"/>
        <v>0</v>
      </c>
      <c r="P76" s="23">
        <f t="shared" si="9"/>
        <v>0</v>
      </c>
      <c r="Q76" s="23">
        <f t="shared" si="9"/>
        <v>0</v>
      </c>
      <c r="R76" s="23">
        <f t="shared" si="9"/>
        <v>0</v>
      </c>
      <c r="S76" s="23">
        <f t="shared" si="9"/>
        <v>0</v>
      </c>
      <c r="T76" s="23">
        <f t="shared" si="9"/>
        <v>0</v>
      </c>
    </row>
  </sheetData>
  <mergeCells count="63">
    <mergeCell ref="F74:G74"/>
    <mergeCell ref="E75:G75"/>
    <mergeCell ref="C76:G76"/>
    <mergeCell ref="F69:G69"/>
    <mergeCell ref="F70:G70"/>
    <mergeCell ref="F71:G71"/>
    <mergeCell ref="F72:G72"/>
    <mergeCell ref="F73:G73"/>
    <mergeCell ref="F64:G64"/>
    <mergeCell ref="F65:G65"/>
    <mergeCell ref="F66:G66"/>
    <mergeCell ref="F67:G67"/>
    <mergeCell ref="F68:G68"/>
    <mergeCell ref="E57:G57"/>
    <mergeCell ref="F58:G58"/>
    <mergeCell ref="F61:G61"/>
    <mergeCell ref="F62:G62"/>
    <mergeCell ref="F63:G63"/>
    <mergeCell ref="E52:G52"/>
    <mergeCell ref="F53:G53"/>
    <mergeCell ref="F54:G54"/>
    <mergeCell ref="F55:G55"/>
    <mergeCell ref="F56:G56"/>
    <mergeCell ref="E47:G47"/>
    <mergeCell ref="F48:G48"/>
    <mergeCell ref="F49:G49"/>
    <mergeCell ref="F50:G50"/>
    <mergeCell ref="F51:G51"/>
    <mergeCell ref="F42:G42"/>
    <mergeCell ref="F43:G43"/>
    <mergeCell ref="E44:G44"/>
    <mergeCell ref="C45:G45"/>
    <mergeCell ref="D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5:G25"/>
    <mergeCell ref="E26:G26"/>
    <mergeCell ref="F27:G27"/>
    <mergeCell ref="F30:G30"/>
    <mergeCell ref="F31:G31"/>
    <mergeCell ref="F20:G20"/>
    <mergeCell ref="E21:G21"/>
    <mergeCell ref="F22:G22"/>
    <mergeCell ref="F23:G23"/>
    <mergeCell ref="F24:G24"/>
    <mergeCell ref="D15:G15"/>
    <mergeCell ref="E16:G16"/>
    <mergeCell ref="F17:G17"/>
    <mergeCell ref="F18:G18"/>
    <mergeCell ref="F19:G19"/>
    <mergeCell ref="H10:T10"/>
    <mergeCell ref="H11:J11"/>
    <mergeCell ref="K11:T11"/>
    <mergeCell ref="B13:G13"/>
    <mergeCell ref="C14:G14"/>
  </mergeCells>
  <hyperlinks>
    <hyperlink ref="B2" location="'Indice'!A1" display="Indice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S70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s="60" customFormat="1" ht="21" x14ac:dyDescent="0.35">
      <c r="B1" s="60" t="s">
        <v>1083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990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5" t="s">
        <v>991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2:19" x14ac:dyDescent="0.25">
      <c r="G11" s="54" t="s">
        <v>885</v>
      </c>
      <c r="H11" s="55"/>
      <c r="I11" s="56"/>
      <c r="J11" s="35" t="s">
        <v>888</v>
      </c>
      <c r="K11" s="36"/>
      <c r="L11" s="36"/>
      <c r="M11" s="36"/>
      <c r="N11" s="36"/>
      <c r="O11" s="36"/>
      <c r="P11" s="36"/>
      <c r="Q11" s="36"/>
      <c r="R11" s="36"/>
      <c r="S11" s="37"/>
    </row>
    <row r="12" spans="2:19" ht="38.25" x14ac:dyDescent="0.25">
      <c r="G12" s="4" t="s">
        <v>886</v>
      </c>
      <c r="H12" s="15" t="s">
        <v>887</v>
      </c>
      <c r="I12" s="27"/>
      <c r="J12" s="15" t="s">
        <v>889</v>
      </c>
      <c r="K12" s="4" t="s">
        <v>890</v>
      </c>
      <c r="L12" s="15" t="s">
        <v>891</v>
      </c>
      <c r="M12" s="4" t="s">
        <v>892</v>
      </c>
      <c r="N12" s="15" t="s">
        <v>893</v>
      </c>
      <c r="O12" s="4" t="s">
        <v>894</v>
      </c>
      <c r="P12" s="15" t="s">
        <v>895</v>
      </c>
      <c r="Q12" s="4" t="s">
        <v>896</v>
      </c>
      <c r="R12" s="15" t="s">
        <v>897</v>
      </c>
      <c r="S12" s="17"/>
    </row>
    <row r="13" spans="2:19" ht="27.95" customHeight="1" x14ac:dyDescent="0.25">
      <c r="B13" s="33" t="s">
        <v>992</v>
      </c>
      <c r="C13" s="38"/>
      <c r="D13" s="38"/>
      <c r="E13" s="38"/>
      <c r="F13" s="3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9" t="s">
        <v>993</v>
      </c>
      <c r="D14" s="40"/>
      <c r="E14" s="40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3" t="s">
        <v>994</v>
      </c>
      <c r="E15" s="38"/>
      <c r="F15" s="3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39" t="s">
        <v>995</v>
      </c>
      <c r="F16" s="4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x14ac:dyDescent="0.25">
      <c r="B17" s="5"/>
      <c r="C17" s="18"/>
      <c r="D17" s="5"/>
      <c r="E17" s="18"/>
      <c r="F17" s="8" t="s">
        <v>962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x14ac:dyDescent="0.25">
      <c r="B18" s="5"/>
      <c r="C18" s="18"/>
      <c r="D18" s="5"/>
      <c r="E18" s="18"/>
      <c r="F18" s="7" t="s">
        <v>996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2:19" x14ac:dyDescent="0.25">
      <c r="B19" s="5"/>
      <c r="C19" s="18"/>
      <c r="D19" s="5"/>
      <c r="E19" s="18"/>
      <c r="F19" s="8" t="s">
        <v>833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x14ac:dyDescent="0.25">
      <c r="B20" s="5"/>
      <c r="C20" s="18"/>
      <c r="D20" s="5"/>
      <c r="E20" s="19"/>
      <c r="F20" s="25" t="s">
        <v>997</v>
      </c>
      <c r="G20" s="22">
        <f t="shared" ref="G20:S20" si="0">SUM(G17:G19)</f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</row>
    <row r="21" spans="2:19" x14ac:dyDescent="0.25">
      <c r="B21" s="5"/>
      <c r="C21" s="18"/>
      <c r="D21" s="5"/>
      <c r="E21" s="33" t="s">
        <v>998</v>
      </c>
      <c r="F21" s="3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5"/>
      <c r="C22" s="18"/>
      <c r="D22" s="5"/>
      <c r="E22" s="5"/>
      <c r="F22" s="7" t="s">
        <v>999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2:19" x14ac:dyDescent="0.25">
      <c r="B23" s="5"/>
      <c r="C23" s="18"/>
      <c r="D23" s="5"/>
      <c r="E23" s="5"/>
      <c r="F23" s="8" t="s">
        <v>1000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2:19" x14ac:dyDescent="0.25">
      <c r="B24" s="5"/>
      <c r="C24" s="18"/>
      <c r="D24" s="5"/>
      <c r="E24" s="5"/>
      <c r="F24" s="7" t="s">
        <v>996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 x14ac:dyDescent="0.25">
      <c r="B25" s="5"/>
      <c r="C25" s="18"/>
      <c r="D25" s="5"/>
      <c r="E25" s="5"/>
      <c r="F25" s="8" t="s">
        <v>833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2:19" x14ac:dyDescent="0.25">
      <c r="B26" s="5"/>
      <c r="C26" s="18"/>
      <c r="D26" s="5"/>
      <c r="E26" s="6"/>
      <c r="F26" s="25" t="s">
        <v>1001</v>
      </c>
      <c r="G26" s="22">
        <f t="shared" ref="G26:S26" si="1">SUM(G22:G25)</f>
        <v>0</v>
      </c>
      <c r="H26" s="22">
        <f t="shared" si="1"/>
        <v>0</v>
      </c>
      <c r="I26" s="22">
        <f t="shared" si="1"/>
        <v>0</v>
      </c>
      <c r="J26" s="22">
        <f t="shared" si="1"/>
        <v>0</v>
      </c>
      <c r="K26" s="22">
        <f t="shared" si="1"/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</row>
    <row r="27" spans="2:19" x14ac:dyDescent="0.25">
      <c r="B27" s="5"/>
      <c r="C27" s="18"/>
      <c r="D27" s="5"/>
      <c r="E27" s="33" t="s">
        <v>1002</v>
      </c>
      <c r="F27" s="3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25">
      <c r="B28" s="5"/>
      <c r="C28" s="18"/>
      <c r="D28" s="5"/>
      <c r="E28" s="5"/>
      <c r="F28" s="7" t="s">
        <v>1003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2:19" x14ac:dyDescent="0.25">
      <c r="B29" s="5"/>
      <c r="C29" s="18"/>
      <c r="D29" s="5"/>
      <c r="E29" s="5"/>
      <c r="F29" s="8" t="s">
        <v>1004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2:19" x14ac:dyDescent="0.25">
      <c r="B30" s="5"/>
      <c r="C30" s="18"/>
      <c r="D30" s="5"/>
      <c r="E30" s="5"/>
      <c r="F30" s="7" t="s">
        <v>1005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2:19" x14ac:dyDescent="0.25">
      <c r="B31" s="5"/>
      <c r="C31" s="18"/>
      <c r="D31" s="5"/>
      <c r="E31" s="5"/>
      <c r="F31" s="8" t="s">
        <v>1006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2:19" x14ac:dyDescent="0.25">
      <c r="B32" s="5"/>
      <c r="C32" s="18"/>
      <c r="D32" s="5"/>
      <c r="E32" s="5"/>
      <c r="F32" s="7" t="s">
        <v>1007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2:19" x14ac:dyDescent="0.25">
      <c r="B33" s="5"/>
      <c r="C33" s="18"/>
      <c r="D33" s="5"/>
      <c r="E33" s="5"/>
      <c r="F33" s="8" t="s">
        <v>833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19" x14ac:dyDescent="0.25">
      <c r="B34" s="5"/>
      <c r="C34" s="18"/>
      <c r="D34" s="5"/>
      <c r="E34" s="6"/>
      <c r="F34" s="25" t="s">
        <v>1008</v>
      </c>
      <c r="G34" s="22">
        <f t="shared" ref="G34:S34" si="2">SUM(G28:G33)</f>
        <v>0</v>
      </c>
      <c r="H34" s="22">
        <f t="shared" si="2"/>
        <v>0</v>
      </c>
      <c r="I34" s="22">
        <f t="shared" si="2"/>
        <v>0</v>
      </c>
      <c r="J34" s="22">
        <f t="shared" si="2"/>
        <v>0</v>
      </c>
      <c r="K34" s="22">
        <f t="shared" si="2"/>
        <v>0</v>
      </c>
      <c r="L34" s="22">
        <f t="shared" si="2"/>
        <v>0</v>
      </c>
      <c r="M34" s="22">
        <f t="shared" si="2"/>
        <v>0</v>
      </c>
      <c r="N34" s="22">
        <f t="shared" si="2"/>
        <v>0</v>
      </c>
      <c r="O34" s="22">
        <f t="shared" si="2"/>
        <v>0</v>
      </c>
      <c r="P34" s="22">
        <f t="shared" si="2"/>
        <v>0</v>
      </c>
      <c r="Q34" s="22">
        <f t="shared" si="2"/>
        <v>0</v>
      </c>
      <c r="R34" s="22">
        <f t="shared" si="2"/>
        <v>0</v>
      </c>
      <c r="S34" s="22">
        <f t="shared" si="2"/>
        <v>0</v>
      </c>
    </row>
    <row r="35" spans="2:19" x14ac:dyDescent="0.25">
      <c r="B35" s="5"/>
      <c r="C35" s="18"/>
      <c r="D35" s="5"/>
      <c r="E35" s="33" t="s">
        <v>1009</v>
      </c>
      <c r="F35" s="3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18"/>
      <c r="D36" s="5"/>
      <c r="E36" s="5"/>
      <c r="F36" s="7" t="s">
        <v>1006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5"/>
      <c r="C37" s="18"/>
      <c r="D37" s="5"/>
      <c r="E37" s="5"/>
      <c r="F37" s="8" t="s">
        <v>1007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19" x14ac:dyDescent="0.25">
      <c r="B38" s="5"/>
      <c r="C38" s="18"/>
      <c r="D38" s="5"/>
      <c r="E38" s="5"/>
      <c r="F38" s="7" t="s">
        <v>1010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x14ac:dyDescent="0.25">
      <c r="B39" s="5"/>
      <c r="C39" s="18"/>
      <c r="D39" s="5"/>
      <c r="E39" s="5"/>
      <c r="F39" s="8" t="s">
        <v>833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x14ac:dyDescent="0.25">
      <c r="B40" s="5"/>
      <c r="C40" s="18"/>
      <c r="D40" s="5"/>
      <c r="E40" s="6"/>
      <c r="F40" s="25" t="s">
        <v>1011</v>
      </c>
      <c r="G40" s="22">
        <f t="shared" ref="G40:S40" si="3">SUM(G36:G39)</f>
        <v>0</v>
      </c>
      <c r="H40" s="22">
        <f t="shared" si="3"/>
        <v>0</v>
      </c>
      <c r="I40" s="22">
        <f t="shared" si="3"/>
        <v>0</v>
      </c>
      <c r="J40" s="22">
        <f t="shared" si="3"/>
        <v>0</v>
      </c>
      <c r="K40" s="22">
        <f t="shared" si="3"/>
        <v>0</v>
      </c>
      <c r="L40" s="22">
        <f t="shared" si="3"/>
        <v>0</v>
      </c>
      <c r="M40" s="22">
        <f t="shared" si="3"/>
        <v>0</v>
      </c>
      <c r="N40" s="22">
        <f t="shared" si="3"/>
        <v>0</v>
      </c>
      <c r="O40" s="22">
        <f t="shared" si="3"/>
        <v>0</v>
      </c>
      <c r="P40" s="22">
        <f t="shared" si="3"/>
        <v>0</v>
      </c>
      <c r="Q40" s="22">
        <f t="shared" si="3"/>
        <v>0</v>
      </c>
      <c r="R40" s="22">
        <f t="shared" si="3"/>
        <v>0</v>
      </c>
      <c r="S40" s="22">
        <f t="shared" si="3"/>
        <v>0</v>
      </c>
    </row>
    <row r="41" spans="2:19" x14ac:dyDescent="0.25">
      <c r="B41" s="5"/>
      <c r="C41" s="19"/>
      <c r="D41" s="6"/>
      <c r="E41" s="44" t="s">
        <v>1012</v>
      </c>
      <c r="F41" s="45"/>
      <c r="G41" s="21">
        <f t="shared" ref="G41:S41" si="4">G26+G34+G20+G40</f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</row>
    <row r="42" spans="2:19" x14ac:dyDescent="0.25">
      <c r="B42" s="5"/>
      <c r="C42" s="39" t="s">
        <v>1013</v>
      </c>
      <c r="D42" s="40"/>
      <c r="E42" s="40"/>
      <c r="F42" s="4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5">
      <c r="B43" s="5"/>
      <c r="C43" s="18"/>
      <c r="D43" s="33" t="s">
        <v>986</v>
      </c>
      <c r="E43" s="38"/>
      <c r="F43" s="3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25">
      <c r="B44" s="5"/>
      <c r="C44" s="18"/>
      <c r="D44" s="5"/>
      <c r="E44" s="39" t="s">
        <v>995</v>
      </c>
      <c r="F44" s="4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25">
      <c r="B45" s="5"/>
      <c r="C45" s="18"/>
      <c r="D45" s="5"/>
      <c r="E45" s="18"/>
      <c r="F45" s="8" t="s">
        <v>962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x14ac:dyDescent="0.25">
      <c r="B46" s="5"/>
      <c r="C46" s="18"/>
      <c r="D46" s="5"/>
      <c r="E46" s="18"/>
      <c r="F46" s="7" t="s">
        <v>996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19" x14ac:dyDescent="0.25">
      <c r="B47" s="5"/>
      <c r="C47" s="18"/>
      <c r="D47" s="5"/>
      <c r="E47" s="18"/>
      <c r="F47" s="8" t="s">
        <v>833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2:19" x14ac:dyDescent="0.25">
      <c r="B48" s="5"/>
      <c r="C48" s="18"/>
      <c r="D48" s="5"/>
      <c r="E48" s="19"/>
      <c r="F48" s="25" t="s">
        <v>997</v>
      </c>
      <c r="G48" s="22">
        <f t="shared" ref="G48:S48" si="5">SUM(G45:G47)</f>
        <v>0</v>
      </c>
      <c r="H48" s="22">
        <f t="shared" si="5"/>
        <v>0</v>
      </c>
      <c r="I48" s="22">
        <f t="shared" si="5"/>
        <v>0</v>
      </c>
      <c r="J48" s="22">
        <f t="shared" si="5"/>
        <v>0</v>
      </c>
      <c r="K48" s="22">
        <f t="shared" si="5"/>
        <v>0</v>
      </c>
      <c r="L48" s="22">
        <f t="shared" si="5"/>
        <v>0</v>
      </c>
      <c r="M48" s="22">
        <f t="shared" si="5"/>
        <v>0</v>
      </c>
      <c r="N48" s="22">
        <f t="shared" si="5"/>
        <v>0</v>
      </c>
      <c r="O48" s="22">
        <f t="shared" si="5"/>
        <v>0</v>
      </c>
      <c r="P48" s="22">
        <f t="shared" si="5"/>
        <v>0</v>
      </c>
      <c r="Q48" s="22">
        <f t="shared" si="5"/>
        <v>0</v>
      </c>
      <c r="R48" s="22">
        <f t="shared" si="5"/>
        <v>0</v>
      </c>
      <c r="S48" s="22">
        <f t="shared" si="5"/>
        <v>0</v>
      </c>
    </row>
    <row r="49" spans="2:19" x14ac:dyDescent="0.25">
      <c r="B49" s="5"/>
      <c r="C49" s="18"/>
      <c r="D49" s="5"/>
      <c r="E49" s="33" t="s">
        <v>998</v>
      </c>
      <c r="F49" s="3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5"/>
      <c r="C50" s="18"/>
      <c r="D50" s="5"/>
      <c r="E50" s="5"/>
      <c r="F50" s="7" t="s">
        <v>999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2:19" x14ac:dyDescent="0.25">
      <c r="B51" s="5"/>
      <c r="C51" s="18"/>
      <c r="D51" s="5"/>
      <c r="E51" s="5"/>
      <c r="F51" s="8" t="s">
        <v>1014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2:19" x14ac:dyDescent="0.25">
      <c r="B52" s="5"/>
      <c r="C52" s="18"/>
      <c r="D52" s="5"/>
      <c r="E52" s="5"/>
      <c r="F52" s="7" t="s">
        <v>996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2:19" x14ac:dyDescent="0.25">
      <c r="B53" s="5"/>
      <c r="C53" s="18"/>
      <c r="D53" s="5"/>
      <c r="E53" s="5"/>
      <c r="F53" s="8" t="s">
        <v>833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2:19" x14ac:dyDescent="0.25">
      <c r="B54" s="5"/>
      <c r="C54" s="18"/>
      <c r="D54" s="5"/>
      <c r="E54" s="6"/>
      <c r="F54" s="25" t="s">
        <v>1001</v>
      </c>
      <c r="G54" s="22">
        <f t="shared" ref="G54:S54" si="6">SUM(G50:G53)</f>
        <v>0</v>
      </c>
      <c r="H54" s="22">
        <f t="shared" si="6"/>
        <v>0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2">
        <f t="shared" si="6"/>
        <v>0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>
        <f t="shared" si="6"/>
        <v>0</v>
      </c>
      <c r="R54" s="22">
        <f t="shared" si="6"/>
        <v>0</v>
      </c>
      <c r="S54" s="22">
        <f t="shared" si="6"/>
        <v>0</v>
      </c>
    </row>
    <row r="55" spans="2:19" x14ac:dyDescent="0.25">
      <c r="B55" s="5"/>
      <c r="C55" s="18"/>
      <c r="D55" s="5"/>
      <c r="E55" s="33" t="s">
        <v>1002</v>
      </c>
      <c r="F55" s="34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19" x14ac:dyDescent="0.25">
      <c r="B56" s="5"/>
      <c r="C56" s="18"/>
      <c r="D56" s="5"/>
      <c r="E56" s="5"/>
      <c r="F56" s="7" t="s">
        <v>1003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2:19" x14ac:dyDescent="0.25">
      <c r="B57" s="5"/>
      <c r="C57" s="18"/>
      <c r="D57" s="5"/>
      <c r="E57" s="5"/>
      <c r="F57" s="8" t="s">
        <v>1004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2:19" x14ac:dyDescent="0.25">
      <c r="B58" s="5"/>
      <c r="C58" s="18"/>
      <c r="D58" s="5"/>
      <c r="E58" s="5"/>
      <c r="F58" s="7" t="s">
        <v>1005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2:19" x14ac:dyDescent="0.25">
      <c r="B59" s="5"/>
      <c r="C59" s="18"/>
      <c r="D59" s="5"/>
      <c r="E59" s="5"/>
      <c r="F59" s="8" t="s">
        <v>1006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2:19" x14ac:dyDescent="0.25">
      <c r="B60" s="5"/>
      <c r="C60" s="18"/>
      <c r="D60" s="5"/>
      <c r="E60" s="5"/>
      <c r="F60" s="7" t="s">
        <v>1007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2:19" x14ac:dyDescent="0.25">
      <c r="B61" s="5"/>
      <c r="C61" s="18"/>
      <c r="D61" s="5"/>
      <c r="E61" s="5"/>
      <c r="F61" s="8" t="s">
        <v>833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2:19" x14ac:dyDescent="0.25">
      <c r="B62" s="5"/>
      <c r="C62" s="18"/>
      <c r="D62" s="5"/>
      <c r="E62" s="6"/>
      <c r="F62" s="25" t="s">
        <v>1008</v>
      </c>
      <c r="G62" s="22">
        <f t="shared" ref="G62:S62" si="7">SUM(G56:G61)</f>
        <v>0</v>
      </c>
      <c r="H62" s="22">
        <f t="shared" si="7"/>
        <v>0</v>
      </c>
      <c r="I62" s="22">
        <f t="shared" si="7"/>
        <v>0</v>
      </c>
      <c r="J62" s="22">
        <f t="shared" si="7"/>
        <v>0</v>
      </c>
      <c r="K62" s="22">
        <f t="shared" si="7"/>
        <v>0</v>
      </c>
      <c r="L62" s="22">
        <f t="shared" si="7"/>
        <v>0</v>
      </c>
      <c r="M62" s="22">
        <f t="shared" si="7"/>
        <v>0</v>
      </c>
      <c r="N62" s="22">
        <f t="shared" si="7"/>
        <v>0</v>
      </c>
      <c r="O62" s="22">
        <f t="shared" si="7"/>
        <v>0</v>
      </c>
      <c r="P62" s="22">
        <f t="shared" si="7"/>
        <v>0</v>
      </c>
      <c r="Q62" s="22">
        <f t="shared" si="7"/>
        <v>0</v>
      </c>
      <c r="R62" s="22">
        <f t="shared" si="7"/>
        <v>0</v>
      </c>
      <c r="S62" s="22">
        <f t="shared" si="7"/>
        <v>0</v>
      </c>
    </row>
    <row r="63" spans="2:19" x14ac:dyDescent="0.25">
      <c r="B63" s="5"/>
      <c r="C63" s="18"/>
      <c r="D63" s="5"/>
      <c r="E63" s="33" t="s">
        <v>1015</v>
      </c>
      <c r="F63" s="34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2:19" x14ac:dyDescent="0.25">
      <c r="B64" s="5"/>
      <c r="C64" s="18"/>
      <c r="D64" s="5"/>
      <c r="E64" s="5"/>
      <c r="F64" s="7" t="s">
        <v>1006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2:19" x14ac:dyDescent="0.25">
      <c r="B65" s="5"/>
      <c r="C65" s="18"/>
      <c r="D65" s="5"/>
      <c r="E65" s="5"/>
      <c r="F65" s="8" t="s">
        <v>1007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2:19" x14ac:dyDescent="0.25">
      <c r="B66" s="5"/>
      <c r="C66" s="18"/>
      <c r="D66" s="5"/>
      <c r="E66" s="5"/>
      <c r="F66" s="7" t="s">
        <v>1010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2:19" x14ac:dyDescent="0.25">
      <c r="B67" s="5"/>
      <c r="C67" s="18"/>
      <c r="D67" s="5"/>
      <c r="E67" s="5"/>
      <c r="F67" s="8" t="s">
        <v>833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2:19" x14ac:dyDescent="0.25">
      <c r="B68" s="5"/>
      <c r="C68" s="18"/>
      <c r="D68" s="5"/>
      <c r="E68" s="6"/>
      <c r="F68" s="25" t="s">
        <v>1011</v>
      </c>
      <c r="G68" s="22">
        <f t="shared" ref="G68:S68" si="8">SUM(G64:G67)</f>
        <v>0</v>
      </c>
      <c r="H68" s="22">
        <f t="shared" si="8"/>
        <v>0</v>
      </c>
      <c r="I68" s="22">
        <f t="shared" si="8"/>
        <v>0</v>
      </c>
      <c r="J68" s="22">
        <f t="shared" si="8"/>
        <v>0</v>
      </c>
      <c r="K68" s="22">
        <f t="shared" si="8"/>
        <v>0</v>
      </c>
      <c r="L68" s="22">
        <f t="shared" si="8"/>
        <v>0</v>
      </c>
      <c r="M68" s="22">
        <f t="shared" si="8"/>
        <v>0</v>
      </c>
      <c r="N68" s="22">
        <f t="shared" si="8"/>
        <v>0</v>
      </c>
      <c r="O68" s="22">
        <f t="shared" si="8"/>
        <v>0</v>
      </c>
      <c r="P68" s="22">
        <f t="shared" si="8"/>
        <v>0</v>
      </c>
      <c r="Q68" s="22">
        <f t="shared" si="8"/>
        <v>0</v>
      </c>
      <c r="R68" s="22">
        <f t="shared" si="8"/>
        <v>0</v>
      </c>
      <c r="S68" s="22">
        <f t="shared" si="8"/>
        <v>0</v>
      </c>
    </row>
    <row r="69" spans="2:19" x14ac:dyDescent="0.25">
      <c r="B69" s="5"/>
      <c r="C69" s="19"/>
      <c r="D69" s="6"/>
      <c r="E69" s="44" t="s">
        <v>1016</v>
      </c>
      <c r="F69" s="45"/>
      <c r="G69" s="21">
        <f t="shared" ref="G69:S69" si="9">G48+G68+G54+G62</f>
        <v>0</v>
      </c>
      <c r="H69" s="21">
        <f t="shared" si="9"/>
        <v>0</v>
      </c>
      <c r="I69" s="21">
        <f t="shared" si="9"/>
        <v>0</v>
      </c>
      <c r="J69" s="21">
        <f t="shared" si="9"/>
        <v>0</v>
      </c>
      <c r="K69" s="21">
        <f t="shared" si="9"/>
        <v>0</v>
      </c>
      <c r="L69" s="21">
        <f t="shared" si="9"/>
        <v>0</v>
      </c>
      <c r="M69" s="21">
        <f t="shared" si="9"/>
        <v>0</v>
      </c>
      <c r="N69" s="21">
        <f t="shared" si="9"/>
        <v>0</v>
      </c>
      <c r="O69" s="21">
        <f t="shared" si="9"/>
        <v>0</v>
      </c>
      <c r="P69" s="21">
        <f t="shared" si="9"/>
        <v>0</v>
      </c>
      <c r="Q69" s="21">
        <f t="shared" si="9"/>
        <v>0</v>
      </c>
      <c r="R69" s="21">
        <f t="shared" si="9"/>
        <v>0</v>
      </c>
      <c r="S69" s="21">
        <f t="shared" si="9"/>
        <v>0</v>
      </c>
    </row>
    <row r="70" spans="2:19" x14ac:dyDescent="0.25">
      <c r="B70" s="6"/>
      <c r="C70" s="46" t="s">
        <v>1017</v>
      </c>
      <c r="D70" s="47"/>
      <c r="E70" s="47"/>
      <c r="F70" s="48"/>
      <c r="G70" s="23">
        <f t="shared" ref="G70:S70" si="10">G41-G69</f>
        <v>0</v>
      </c>
      <c r="H70" s="23">
        <f t="shared" si="10"/>
        <v>0</v>
      </c>
      <c r="I70" s="23">
        <f t="shared" si="10"/>
        <v>0</v>
      </c>
      <c r="J70" s="23">
        <f t="shared" si="10"/>
        <v>0</v>
      </c>
      <c r="K70" s="23">
        <f t="shared" si="10"/>
        <v>0</v>
      </c>
      <c r="L70" s="23">
        <f t="shared" si="10"/>
        <v>0</v>
      </c>
      <c r="M70" s="23">
        <f t="shared" si="10"/>
        <v>0</v>
      </c>
      <c r="N70" s="23">
        <f t="shared" si="10"/>
        <v>0</v>
      </c>
      <c r="O70" s="23">
        <f t="shared" si="10"/>
        <v>0</v>
      </c>
      <c r="P70" s="23">
        <f t="shared" si="10"/>
        <v>0</v>
      </c>
      <c r="Q70" s="23">
        <f t="shared" si="10"/>
        <v>0</v>
      </c>
      <c r="R70" s="23">
        <f t="shared" si="10"/>
        <v>0</v>
      </c>
      <c r="S70" s="23">
        <f t="shared" si="10"/>
        <v>0</v>
      </c>
    </row>
  </sheetData>
  <mergeCells count="19">
    <mergeCell ref="E55:F55"/>
    <mergeCell ref="E63:F63"/>
    <mergeCell ref="E69:F69"/>
    <mergeCell ref="C70:F70"/>
    <mergeCell ref="E41:F41"/>
    <mergeCell ref="C42:F42"/>
    <mergeCell ref="D43:F43"/>
    <mergeCell ref="E44:F44"/>
    <mergeCell ref="E49:F49"/>
    <mergeCell ref="D15:F15"/>
    <mergeCell ref="E16:F16"/>
    <mergeCell ref="E21:F21"/>
    <mergeCell ref="E27:F27"/>
    <mergeCell ref="E35:F35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1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1" width="15" customWidth="1"/>
  </cols>
  <sheetData>
    <row r="1" spans="2:11" s="60" customFormat="1" ht="21" x14ac:dyDescent="0.35">
      <c r="B1" s="60" t="s">
        <v>1083</v>
      </c>
    </row>
    <row r="2" spans="2:11" x14ac:dyDescent="0.25">
      <c r="B2" s="2" t="s">
        <v>1</v>
      </c>
    </row>
    <row r="3" spans="2:11" x14ac:dyDescent="0.25">
      <c r="B3" s="1"/>
    </row>
    <row r="4" spans="2:11" x14ac:dyDescent="0.25">
      <c r="B4" s="1"/>
    </row>
    <row r="5" spans="2:11" x14ac:dyDescent="0.25">
      <c r="B5" s="1" t="s">
        <v>3</v>
      </c>
      <c r="C5" t="s">
        <v>1018</v>
      </c>
    </row>
    <row r="6" spans="2:11" x14ac:dyDescent="0.25">
      <c r="B6" s="1" t="s">
        <v>4</v>
      </c>
      <c r="C6" t="s">
        <v>5</v>
      </c>
    </row>
    <row r="7" spans="2:11" x14ac:dyDescent="0.25">
      <c r="B7" s="1" t="s">
        <v>6</v>
      </c>
      <c r="C7" t="s">
        <v>5</v>
      </c>
    </row>
    <row r="8" spans="2:11" x14ac:dyDescent="0.25">
      <c r="B8" s="1" t="s">
        <v>7</v>
      </c>
      <c r="C8" t="s">
        <v>8</v>
      </c>
    </row>
    <row r="10" spans="2:11" x14ac:dyDescent="0.25">
      <c r="E10" s="35" t="s">
        <v>763</v>
      </c>
      <c r="F10" s="36"/>
      <c r="G10" s="36"/>
      <c r="H10" s="36"/>
      <c r="I10" s="36"/>
      <c r="J10" s="36"/>
      <c r="K10" s="37"/>
    </row>
    <row r="11" spans="2:11" ht="38.25" x14ac:dyDescent="0.25">
      <c r="E11" s="15" t="s">
        <v>19</v>
      </c>
      <c r="F11" s="4" t="s">
        <v>20</v>
      </c>
      <c r="G11" s="15" t="s">
        <v>21</v>
      </c>
      <c r="H11" s="4" t="s">
        <v>22</v>
      </c>
      <c r="I11" s="15" t="s">
        <v>23</v>
      </c>
      <c r="J11" s="4" t="s">
        <v>24</v>
      </c>
      <c r="K11" s="17"/>
    </row>
    <row r="12" spans="2:11" x14ac:dyDescent="0.25">
      <c r="B12" s="33" t="s">
        <v>1019</v>
      </c>
      <c r="C12" s="38"/>
      <c r="D12" s="34"/>
      <c r="E12" s="12"/>
      <c r="F12" s="12"/>
      <c r="G12" s="12"/>
      <c r="H12" s="12"/>
      <c r="I12" s="12"/>
      <c r="J12" s="12"/>
      <c r="K12" s="12"/>
    </row>
    <row r="13" spans="2:11" x14ac:dyDescent="0.25">
      <c r="B13" s="5"/>
      <c r="C13" s="39" t="s">
        <v>1020</v>
      </c>
      <c r="D13" s="41"/>
      <c r="E13" s="11"/>
      <c r="F13" s="11"/>
      <c r="G13" s="11"/>
      <c r="H13" s="11"/>
      <c r="I13" s="11"/>
      <c r="J13" s="11"/>
      <c r="K13" s="11"/>
    </row>
    <row r="14" spans="2:11" x14ac:dyDescent="0.25">
      <c r="B14" s="5"/>
      <c r="C14" s="18"/>
      <c r="D14" s="8" t="s">
        <v>1021</v>
      </c>
      <c r="E14" s="22"/>
      <c r="F14" s="22"/>
      <c r="G14" s="22"/>
      <c r="H14" s="22"/>
      <c r="I14" s="22"/>
      <c r="J14" s="22"/>
      <c r="K14" s="22"/>
    </row>
    <row r="15" spans="2:11" x14ac:dyDescent="0.25">
      <c r="B15" s="5"/>
      <c r="C15" s="18"/>
      <c r="D15" s="7" t="s">
        <v>1022</v>
      </c>
      <c r="E15" s="21"/>
      <c r="F15" s="21"/>
      <c r="G15" s="21"/>
      <c r="H15" s="21"/>
      <c r="I15" s="21"/>
      <c r="J15" s="21"/>
      <c r="K15" s="21"/>
    </row>
    <row r="16" spans="2:11" x14ac:dyDescent="0.25">
      <c r="B16" s="5"/>
      <c r="C16" s="18"/>
      <c r="D16" s="8" t="s">
        <v>1023</v>
      </c>
      <c r="E16" s="22"/>
      <c r="F16" s="22"/>
      <c r="G16" s="22"/>
      <c r="H16" s="22"/>
      <c r="I16" s="22"/>
      <c r="J16" s="22"/>
      <c r="K16" s="22"/>
    </row>
    <row r="17" spans="2:11" x14ac:dyDescent="0.25">
      <c r="B17" s="5"/>
      <c r="C17" s="19"/>
      <c r="D17" s="7" t="s">
        <v>1024</v>
      </c>
      <c r="E17" s="21">
        <f t="shared" ref="E17:K17" si="0">SUM(E14:E16)</f>
        <v>0</v>
      </c>
      <c r="F17" s="21">
        <f t="shared" si="0"/>
        <v>0</v>
      </c>
      <c r="G17" s="21">
        <f t="shared" si="0"/>
        <v>0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1">
        <f t="shared" si="0"/>
        <v>0</v>
      </c>
    </row>
    <row r="18" spans="2:11" x14ac:dyDescent="0.25">
      <c r="B18" s="5"/>
      <c r="C18" s="33" t="s">
        <v>1025</v>
      </c>
      <c r="D18" s="34"/>
      <c r="E18" s="12"/>
      <c r="F18" s="12"/>
      <c r="G18" s="12"/>
      <c r="H18" s="12"/>
      <c r="I18" s="12"/>
      <c r="J18" s="12"/>
      <c r="K18" s="12"/>
    </row>
    <row r="19" spans="2:11" x14ac:dyDescent="0.25">
      <c r="B19" s="5"/>
      <c r="C19" s="5"/>
      <c r="D19" s="7" t="s">
        <v>1026</v>
      </c>
      <c r="E19" s="21"/>
      <c r="F19" s="21"/>
      <c r="G19" s="21"/>
      <c r="H19" s="21"/>
      <c r="I19" s="21"/>
      <c r="J19" s="21"/>
      <c r="K19" s="21"/>
    </row>
    <row r="20" spans="2:11" x14ac:dyDescent="0.25">
      <c r="B20" s="5"/>
      <c r="C20" s="5"/>
      <c r="D20" s="8" t="s">
        <v>1027</v>
      </c>
      <c r="E20" s="22"/>
      <c r="F20" s="22"/>
      <c r="G20" s="22"/>
      <c r="H20" s="22"/>
      <c r="I20" s="22"/>
      <c r="J20" s="22"/>
      <c r="K20" s="22"/>
    </row>
    <row r="21" spans="2:11" x14ac:dyDescent="0.25">
      <c r="B21" s="5"/>
      <c r="C21" s="5"/>
      <c r="D21" s="7" t="s">
        <v>958</v>
      </c>
      <c r="E21" s="21"/>
      <c r="F21" s="21"/>
      <c r="G21" s="21"/>
      <c r="H21" s="21"/>
      <c r="I21" s="21"/>
      <c r="J21" s="21"/>
      <c r="K21" s="21"/>
    </row>
    <row r="22" spans="2:11" x14ac:dyDescent="0.25">
      <c r="B22" s="5"/>
      <c r="C22" s="5"/>
      <c r="D22" s="8" t="s">
        <v>959</v>
      </c>
      <c r="E22" s="22"/>
      <c r="F22" s="22"/>
      <c r="G22" s="22"/>
      <c r="H22" s="22"/>
      <c r="I22" s="22"/>
      <c r="J22" s="22"/>
      <c r="K22" s="22"/>
    </row>
    <row r="23" spans="2:11" x14ac:dyDescent="0.25">
      <c r="B23" s="5"/>
      <c r="C23" s="5"/>
      <c r="D23" s="7" t="s">
        <v>1028</v>
      </c>
      <c r="E23" s="21">
        <f t="shared" ref="E23:K23" si="1">SUM(E19:E22)</f>
        <v>0</v>
      </c>
      <c r="F23" s="21">
        <f t="shared" si="1"/>
        <v>0</v>
      </c>
      <c r="G23" s="21">
        <f t="shared" si="1"/>
        <v>0</v>
      </c>
      <c r="H23" s="21">
        <f t="shared" si="1"/>
        <v>0</v>
      </c>
      <c r="I23" s="21">
        <f t="shared" si="1"/>
        <v>0</v>
      </c>
      <c r="J23" s="21">
        <f t="shared" si="1"/>
        <v>0</v>
      </c>
      <c r="K23" s="21">
        <f t="shared" si="1"/>
        <v>0</v>
      </c>
    </row>
    <row r="24" spans="2:11" x14ac:dyDescent="0.25">
      <c r="B24" s="5"/>
      <c r="C24" s="6"/>
      <c r="D24" s="8" t="s">
        <v>1029</v>
      </c>
      <c r="E24" s="22">
        <f t="shared" ref="E24:K24" si="2">E17-E23</f>
        <v>0</v>
      </c>
      <c r="F24" s="22">
        <f t="shared" si="2"/>
        <v>0</v>
      </c>
      <c r="G24" s="22">
        <f t="shared" si="2"/>
        <v>0</v>
      </c>
      <c r="H24" s="22">
        <f t="shared" si="2"/>
        <v>0</v>
      </c>
      <c r="I24" s="22">
        <f t="shared" si="2"/>
        <v>0</v>
      </c>
      <c r="J24" s="22">
        <f t="shared" si="2"/>
        <v>0</v>
      </c>
      <c r="K24" s="22">
        <f t="shared" si="2"/>
        <v>0</v>
      </c>
    </row>
    <row r="25" spans="2:11" x14ac:dyDescent="0.25">
      <c r="B25" s="5"/>
      <c r="C25" s="42" t="s">
        <v>1030</v>
      </c>
      <c r="D25" s="41"/>
      <c r="E25" s="21"/>
      <c r="F25" s="21"/>
      <c r="G25" s="21"/>
      <c r="H25" s="21"/>
      <c r="I25" s="21"/>
      <c r="J25" s="21"/>
      <c r="K25" s="21"/>
    </row>
    <row r="26" spans="2:11" x14ac:dyDescent="0.25">
      <c r="B26" s="5"/>
      <c r="C26" s="43" t="s">
        <v>1031</v>
      </c>
      <c r="D26" s="34"/>
      <c r="E26" s="12"/>
      <c r="F26" s="12"/>
      <c r="G26" s="12"/>
      <c r="H26" s="22"/>
      <c r="I26" s="12"/>
      <c r="J26" s="12"/>
      <c r="K26" s="22"/>
    </row>
    <row r="27" spans="2:11" x14ac:dyDescent="0.25">
      <c r="B27" s="5"/>
      <c r="C27" s="42" t="s">
        <v>1032</v>
      </c>
      <c r="D27" s="41"/>
      <c r="E27" s="11"/>
      <c r="F27" s="11"/>
      <c r="G27" s="11"/>
      <c r="H27" s="21"/>
      <c r="I27" s="11"/>
      <c r="J27" s="11"/>
      <c r="K27" s="21"/>
    </row>
    <row r="28" spans="2:11" x14ac:dyDescent="0.25">
      <c r="B28" s="5"/>
      <c r="C28" s="43" t="s">
        <v>1033</v>
      </c>
      <c r="D28" s="34"/>
      <c r="E28" s="12"/>
      <c r="F28" s="12"/>
      <c r="G28" s="12"/>
      <c r="H28" s="22"/>
      <c r="I28" s="12"/>
      <c r="J28" s="12"/>
      <c r="K28" s="22"/>
    </row>
    <row r="29" spans="2:11" x14ac:dyDescent="0.25">
      <c r="B29" s="5"/>
      <c r="C29" s="42" t="s">
        <v>1034</v>
      </c>
      <c r="D29" s="41"/>
      <c r="E29" s="11"/>
      <c r="F29" s="11"/>
      <c r="G29" s="11"/>
      <c r="H29" s="21"/>
      <c r="I29" s="11"/>
      <c r="J29" s="11"/>
      <c r="K29" s="21"/>
    </row>
    <row r="30" spans="2:11" x14ac:dyDescent="0.25">
      <c r="B30" s="5"/>
      <c r="C30" s="43" t="s">
        <v>1035</v>
      </c>
      <c r="D30" s="34"/>
      <c r="E30" s="12"/>
      <c r="F30" s="12"/>
      <c r="G30" s="12"/>
      <c r="H30" s="12"/>
      <c r="I30" s="22"/>
      <c r="J30" s="12"/>
      <c r="K30" s="22"/>
    </row>
    <row r="31" spans="2:11" x14ac:dyDescent="0.25">
      <c r="B31" s="6"/>
      <c r="C31" s="42" t="s">
        <v>1036</v>
      </c>
      <c r="D31" s="41"/>
      <c r="E31" s="31"/>
      <c r="F31" s="31"/>
      <c r="G31" s="31"/>
      <c r="H31" s="31"/>
      <c r="I31" s="31"/>
      <c r="J31" s="24"/>
      <c r="K31" s="24"/>
    </row>
  </sheetData>
  <mergeCells count="11">
    <mergeCell ref="C31:D31"/>
    <mergeCell ref="C26:D26"/>
    <mergeCell ref="C27:D27"/>
    <mergeCell ref="C28:D28"/>
    <mergeCell ref="C29:D29"/>
    <mergeCell ref="C30:D30"/>
    <mergeCell ref="E10:K10"/>
    <mergeCell ref="B12:D12"/>
    <mergeCell ref="C13:D13"/>
    <mergeCell ref="C18:D18"/>
    <mergeCell ref="C25:D25"/>
  </mergeCells>
  <hyperlinks>
    <hyperlink ref="B2" location="'Indice'!A1" display="Indice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N21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4" width="15" customWidth="1"/>
  </cols>
  <sheetData>
    <row r="1" spans="2:14" s="60" customFormat="1" ht="21" x14ac:dyDescent="0.35">
      <c r="B1" s="60" t="s">
        <v>1083</v>
      </c>
    </row>
    <row r="2" spans="2:14" x14ac:dyDescent="0.25">
      <c r="B2" s="2" t="s">
        <v>1</v>
      </c>
    </row>
    <row r="3" spans="2:14" x14ac:dyDescent="0.25">
      <c r="B3" s="1"/>
    </row>
    <row r="4" spans="2:14" x14ac:dyDescent="0.25">
      <c r="B4" s="1"/>
    </row>
    <row r="5" spans="2:14" x14ac:dyDescent="0.25">
      <c r="B5" s="1" t="s">
        <v>3</v>
      </c>
      <c r="C5" t="s">
        <v>1037</v>
      </c>
    </row>
    <row r="6" spans="2:14" x14ac:dyDescent="0.25">
      <c r="B6" s="1" t="s">
        <v>4</v>
      </c>
      <c r="C6" t="s">
        <v>5</v>
      </c>
    </row>
    <row r="7" spans="2:14" x14ac:dyDescent="0.25">
      <c r="B7" s="1" t="s">
        <v>6</v>
      </c>
      <c r="C7" t="s">
        <v>5</v>
      </c>
    </row>
    <row r="8" spans="2:14" x14ac:dyDescent="0.25">
      <c r="B8" s="1" t="s">
        <v>7</v>
      </c>
      <c r="C8" t="s">
        <v>8</v>
      </c>
    </row>
    <row r="10" spans="2:14" x14ac:dyDescent="0.25">
      <c r="D10" s="35" t="s">
        <v>1038</v>
      </c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2:14" x14ac:dyDescent="0.25">
      <c r="D11" s="54" t="s">
        <v>885</v>
      </c>
      <c r="E11" s="55"/>
      <c r="F11" s="56"/>
      <c r="G11" s="35" t="s">
        <v>888</v>
      </c>
      <c r="H11" s="36"/>
      <c r="I11" s="36"/>
      <c r="J11" s="36"/>
      <c r="K11" s="36"/>
      <c r="L11" s="36"/>
      <c r="M11" s="36"/>
      <c r="N11" s="37"/>
    </row>
    <row r="12" spans="2:14" ht="25.5" x14ac:dyDescent="0.25">
      <c r="D12" s="4" t="s">
        <v>886</v>
      </c>
      <c r="E12" s="15" t="s">
        <v>887</v>
      </c>
      <c r="F12" s="27"/>
      <c r="G12" s="15" t="s">
        <v>889</v>
      </c>
      <c r="H12" s="4" t="s">
        <v>1039</v>
      </c>
      <c r="I12" s="15" t="s">
        <v>1040</v>
      </c>
      <c r="J12" s="4" t="s">
        <v>1041</v>
      </c>
      <c r="K12" s="15" t="s">
        <v>1042</v>
      </c>
      <c r="L12" s="4" t="s">
        <v>1043</v>
      </c>
      <c r="M12" s="15" t="s">
        <v>1044</v>
      </c>
      <c r="N12" s="17"/>
    </row>
    <row r="13" spans="2:14" ht="27.95" customHeight="1" x14ac:dyDescent="0.25">
      <c r="B13" s="33" t="s">
        <v>1045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25">
      <c r="B14" s="5"/>
      <c r="C14" s="7" t="s">
        <v>80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 x14ac:dyDescent="0.25">
      <c r="B15" s="5"/>
      <c r="C15" s="8" t="s">
        <v>1046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2:14" x14ac:dyDescent="0.25">
      <c r="B16" s="5"/>
      <c r="C16" s="7" t="s">
        <v>1047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 x14ac:dyDescent="0.25">
      <c r="B17" s="5"/>
      <c r="C17" s="8" t="s">
        <v>1048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4" x14ac:dyDescent="0.25">
      <c r="B18" s="5"/>
      <c r="C18" s="7" t="s">
        <v>696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2:14" x14ac:dyDescent="0.25">
      <c r="B19" s="5"/>
      <c r="C19" s="8" t="s">
        <v>1049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2:14" x14ac:dyDescent="0.25">
      <c r="B20" s="5"/>
      <c r="C20" s="7" t="s">
        <v>1050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4" x14ac:dyDescent="0.25">
      <c r="B21" s="6"/>
      <c r="C21" s="20" t="s">
        <v>1051</v>
      </c>
      <c r="D21" s="24">
        <f t="shared" ref="D21:N21" si="0">SUM(D14:D20)</f>
        <v>0</v>
      </c>
      <c r="E21" s="24">
        <f t="shared" si="0"/>
        <v>0</v>
      </c>
      <c r="F21" s="24">
        <f t="shared" si="0"/>
        <v>0</v>
      </c>
      <c r="G21" s="24">
        <f t="shared" si="0"/>
        <v>0</v>
      </c>
      <c r="H21" s="24">
        <f t="shared" si="0"/>
        <v>0</v>
      </c>
      <c r="I21" s="24">
        <f t="shared" si="0"/>
        <v>0</v>
      </c>
      <c r="J21" s="24">
        <f t="shared" si="0"/>
        <v>0</v>
      </c>
      <c r="K21" s="24">
        <f t="shared" si="0"/>
        <v>0</v>
      </c>
      <c r="L21" s="24">
        <f t="shared" si="0"/>
        <v>0</v>
      </c>
      <c r="M21" s="24">
        <f t="shared" si="0"/>
        <v>0</v>
      </c>
      <c r="N21" s="24">
        <f t="shared" si="0"/>
        <v>0</v>
      </c>
    </row>
  </sheetData>
  <mergeCells count="4">
    <mergeCell ref="D10:N10"/>
    <mergeCell ref="D11:F11"/>
    <mergeCell ref="G11:N11"/>
    <mergeCell ref="B13:C13"/>
  </mergeCells>
  <hyperlinks>
    <hyperlink ref="B2" location="'Indice'!A1" display="Indice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G15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7" width="15" customWidth="1"/>
  </cols>
  <sheetData>
    <row r="1" spans="2:7" s="59" customFormat="1" ht="21" x14ac:dyDescent="0.35">
      <c r="B1" s="59" t="s">
        <v>1083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1052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8</v>
      </c>
    </row>
    <row r="10" spans="2:7" x14ac:dyDescent="0.25">
      <c r="D10" s="35" t="s">
        <v>1053</v>
      </c>
      <c r="E10" s="36"/>
      <c r="F10" s="36"/>
      <c r="G10" s="37"/>
    </row>
    <row r="11" spans="2:7" ht="38.25" x14ac:dyDescent="0.25">
      <c r="D11" s="15" t="s">
        <v>1054</v>
      </c>
      <c r="E11" s="4" t="s">
        <v>1055</v>
      </c>
      <c r="F11" s="15" t="s">
        <v>1056</v>
      </c>
      <c r="G11" s="4" t="s">
        <v>1057</v>
      </c>
    </row>
    <row r="12" spans="2:7" ht="27.95" customHeight="1" x14ac:dyDescent="0.25">
      <c r="B12" s="33" t="s">
        <v>1058</v>
      </c>
      <c r="C12" s="34"/>
      <c r="D12" s="12"/>
      <c r="E12" s="12"/>
      <c r="F12" s="12"/>
      <c r="G12" s="12"/>
    </row>
    <row r="13" spans="2:7" x14ac:dyDescent="0.25">
      <c r="B13" s="5"/>
      <c r="C13" s="7" t="s">
        <v>1059</v>
      </c>
      <c r="D13" s="21"/>
      <c r="E13" s="21"/>
      <c r="F13" s="21"/>
      <c r="G13" s="21"/>
    </row>
    <row r="14" spans="2:7" x14ac:dyDescent="0.25">
      <c r="B14" s="5"/>
      <c r="C14" s="8" t="s">
        <v>1060</v>
      </c>
      <c r="D14" s="22"/>
      <c r="E14" s="22"/>
      <c r="F14" s="22"/>
      <c r="G14" s="22"/>
    </row>
    <row r="15" spans="2:7" x14ac:dyDescent="0.25">
      <c r="B15" s="6"/>
      <c r="C15" s="7" t="s">
        <v>1061</v>
      </c>
      <c r="D15" s="24"/>
      <c r="E15" s="24"/>
      <c r="F15" s="24"/>
      <c r="G15" s="24"/>
    </row>
  </sheetData>
  <mergeCells count="2">
    <mergeCell ref="D10:G10"/>
    <mergeCell ref="B12:C12"/>
  </mergeCells>
  <hyperlinks>
    <hyperlink ref="B2" location="'Indice'!A1" display="Indice" xr:uid="{00000000-0004-0000-25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E31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s="60" customFormat="1" ht="21" x14ac:dyDescent="0.35">
      <c r="B1" s="60" t="s">
        <v>1083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1062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x14ac:dyDescent="0.25">
      <c r="B11" s="33" t="s">
        <v>1063</v>
      </c>
      <c r="C11" s="38"/>
      <c r="D11" s="34"/>
      <c r="E11" s="11"/>
    </row>
    <row r="12" spans="2:5" x14ac:dyDescent="0.25">
      <c r="B12" s="5"/>
      <c r="C12" s="39" t="s">
        <v>1064</v>
      </c>
      <c r="D12" s="41"/>
      <c r="E12" s="12"/>
    </row>
    <row r="13" spans="2:5" x14ac:dyDescent="0.25">
      <c r="B13" s="5"/>
      <c r="C13" s="18"/>
      <c r="D13" s="8" t="s">
        <v>1065</v>
      </c>
      <c r="E13" s="10"/>
    </row>
    <row r="14" spans="2:5" x14ac:dyDescent="0.25">
      <c r="B14" s="5"/>
      <c r="C14" s="18"/>
      <c r="D14" s="7" t="s">
        <v>12</v>
      </c>
      <c r="E14" s="9"/>
    </row>
    <row r="15" spans="2:5" x14ac:dyDescent="0.25">
      <c r="B15" s="5"/>
      <c r="C15" s="18"/>
      <c r="D15" s="20" t="s">
        <v>1066</v>
      </c>
      <c r="E15" s="10"/>
    </row>
    <row r="16" spans="2:5" x14ac:dyDescent="0.25">
      <c r="B16" s="5"/>
      <c r="C16" s="18"/>
      <c r="D16" s="7" t="s">
        <v>1067</v>
      </c>
      <c r="E16" s="9"/>
    </row>
    <row r="17" spans="2:5" x14ac:dyDescent="0.25">
      <c r="B17" s="5"/>
      <c r="C17" s="18"/>
      <c r="D17" s="8" t="s">
        <v>1068</v>
      </c>
      <c r="E17" s="10"/>
    </row>
    <row r="18" spans="2:5" x14ac:dyDescent="0.25">
      <c r="B18" s="5"/>
      <c r="C18" s="19"/>
      <c r="D18" s="7" t="s">
        <v>1069</v>
      </c>
      <c r="E18" s="9"/>
    </row>
    <row r="19" spans="2:5" x14ac:dyDescent="0.25">
      <c r="B19" s="5"/>
      <c r="C19" s="33" t="s">
        <v>1070</v>
      </c>
      <c r="D19" s="34"/>
      <c r="E19" s="11"/>
    </row>
    <row r="20" spans="2:5" x14ac:dyDescent="0.25">
      <c r="B20" s="5"/>
      <c r="C20" s="5"/>
      <c r="D20" s="7" t="s">
        <v>1071</v>
      </c>
      <c r="E20" s="9"/>
    </row>
    <row r="21" spans="2:5" x14ac:dyDescent="0.25">
      <c r="B21" s="5"/>
      <c r="C21" s="5"/>
      <c r="D21" s="8" t="s">
        <v>1072</v>
      </c>
      <c r="E21" s="10"/>
    </row>
    <row r="22" spans="2:5" x14ac:dyDescent="0.25">
      <c r="B22" s="5"/>
      <c r="C22" s="5"/>
      <c r="D22" s="7" t="s">
        <v>1073</v>
      </c>
      <c r="E22" s="9"/>
    </row>
    <row r="23" spans="2:5" ht="25.5" x14ac:dyDescent="0.25">
      <c r="B23" s="5"/>
      <c r="C23" s="5"/>
      <c r="D23" s="8" t="s">
        <v>1074</v>
      </c>
      <c r="E23" s="10"/>
    </row>
    <row r="24" spans="2:5" x14ac:dyDescent="0.25">
      <c r="B24" s="5"/>
      <c r="C24" s="5"/>
      <c r="D24" s="7" t="s">
        <v>1075</v>
      </c>
      <c r="E24" s="9"/>
    </row>
    <row r="25" spans="2:5" x14ac:dyDescent="0.25">
      <c r="B25" s="5"/>
      <c r="C25" s="6"/>
      <c r="D25" s="8" t="s">
        <v>1076</v>
      </c>
      <c r="E25" s="10"/>
    </row>
    <row r="26" spans="2:5" x14ac:dyDescent="0.25">
      <c r="B26" s="5"/>
      <c r="C26" s="39" t="s">
        <v>1077</v>
      </c>
      <c r="D26" s="41"/>
      <c r="E26" s="12"/>
    </row>
    <row r="27" spans="2:5" x14ac:dyDescent="0.25">
      <c r="B27" s="5"/>
      <c r="C27" s="18"/>
      <c r="D27" s="8" t="s">
        <v>1078</v>
      </c>
      <c r="E27" s="21"/>
    </row>
    <row r="28" spans="2:5" x14ac:dyDescent="0.25">
      <c r="B28" s="5"/>
      <c r="C28" s="18"/>
      <c r="D28" s="7" t="s">
        <v>1079</v>
      </c>
      <c r="E28" s="9"/>
    </row>
    <row r="29" spans="2:5" x14ac:dyDescent="0.25">
      <c r="B29" s="5"/>
      <c r="C29" s="18"/>
      <c r="D29" s="8" t="s">
        <v>1080</v>
      </c>
      <c r="E29" s="10"/>
    </row>
    <row r="30" spans="2:5" ht="25.5" x14ac:dyDescent="0.25">
      <c r="B30" s="5"/>
      <c r="C30" s="18"/>
      <c r="D30" s="7" t="s">
        <v>1081</v>
      </c>
      <c r="E30" s="22"/>
    </row>
    <row r="31" spans="2:5" ht="25.5" x14ac:dyDescent="0.25">
      <c r="B31" s="6"/>
      <c r="C31" s="19"/>
      <c r="D31" s="8" t="s">
        <v>1082</v>
      </c>
      <c r="E31" s="24"/>
    </row>
  </sheetData>
  <mergeCells count="4">
    <mergeCell ref="B11:D11"/>
    <mergeCell ref="C12:D12"/>
    <mergeCell ref="C19:D19"/>
    <mergeCell ref="C26:D26"/>
  </mergeCells>
  <hyperlinks>
    <hyperlink ref="B2" location="'Indice'!A1" display="Indice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33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6" width="2.7109375" customWidth="1"/>
    <col min="7" max="7" width="50" customWidth="1"/>
    <col min="8" max="15" width="15" customWidth="1"/>
  </cols>
  <sheetData>
    <row r="1" spans="2:15" s="60" customFormat="1" ht="21" x14ac:dyDescent="0.35">
      <c r="B1" s="60" t="s">
        <v>1083</v>
      </c>
    </row>
    <row r="2" spans="2:15" x14ac:dyDescent="0.25">
      <c r="B2" s="2" t="s">
        <v>1</v>
      </c>
    </row>
    <row r="3" spans="2:15" x14ac:dyDescent="0.25">
      <c r="B3" s="1"/>
    </row>
    <row r="4" spans="2:15" x14ac:dyDescent="0.25">
      <c r="B4" s="1"/>
    </row>
    <row r="5" spans="2:15" x14ac:dyDescent="0.25">
      <c r="B5" s="1" t="s">
        <v>3</v>
      </c>
      <c r="C5" t="s">
        <v>17</v>
      </c>
    </row>
    <row r="6" spans="2:15" x14ac:dyDescent="0.25">
      <c r="B6" s="1" t="s">
        <v>4</v>
      </c>
      <c r="C6" t="s">
        <v>5</v>
      </c>
    </row>
    <row r="7" spans="2:15" x14ac:dyDescent="0.25">
      <c r="B7" s="1" t="s">
        <v>6</v>
      </c>
      <c r="C7" t="s">
        <v>5</v>
      </c>
    </row>
    <row r="9" spans="2:15" x14ac:dyDescent="0.25">
      <c r="B9" s="1" t="s">
        <v>7</v>
      </c>
      <c r="C9" t="s">
        <v>8</v>
      </c>
    </row>
    <row r="10" spans="2:15" x14ac:dyDescent="0.25">
      <c r="H10" s="35" t="s">
        <v>18</v>
      </c>
      <c r="I10" s="36"/>
      <c r="J10" s="36"/>
      <c r="K10" s="36"/>
      <c r="L10" s="36"/>
      <c r="M10" s="36"/>
      <c r="N10" s="36"/>
      <c r="O10" s="37"/>
    </row>
    <row r="11" spans="2:15" ht="51" x14ac:dyDescent="0.25">
      <c r="H11" s="15" t="s">
        <v>19</v>
      </c>
      <c r="I11" s="4" t="s">
        <v>20</v>
      </c>
      <c r="J11" s="15" t="s">
        <v>21</v>
      </c>
      <c r="K11" s="4" t="s">
        <v>22</v>
      </c>
      <c r="L11" s="15" t="s">
        <v>23</v>
      </c>
      <c r="M11" s="4" t="s">
        <v>24</v>
      </c>
      <c r="N11" s="15" t="s">
        <v>25</v>
      </c>
      <c r="O11" s="17"/>
    </row>
    <row r="12" spans="2:15" x14ac:dyDescent="0.25">
      <c r="B12" s="33" t="s">
        <v>26</v>
      </c>
      <c r="C12" s="38"/>
      <c r="D12" s="38"/>
      <c r="E12" s="38"/>
      <c r="F12" s="38"/>
      <c r="G12" s="34"/>
      <c r="H12" s="12"/>
      <c r="I12" s="12"/>
      <c r="J12" s="12"/>
      <c r="K12" s="12"/>
      <c r="L12" s="12"/>
      <c r="M12" s="12"/>
      <c r="N12" s="12"/>
      <c r="O12" s="12"/>
    </row>
    <row r="13" spans="2:15" x14ac:dyDescent="0.25">
      <c r="B13" s="5"/>
      <c r="C13" s="39" t="s">
        <v>27</v>
      </c>
      <c r="D13" s="40"/>
      <c r="E13" s="40"/>
      <c r="F13" s="40"/>
      <c r="G13" s="41"/>
      <c r="H13" s="11"/>
      <c r="I13" s="11"/>
      <c r="J13" s="11"/>
      <c r="K13" s="11"/>
      <c r="L13" s="11"/>
      <c r="M13" s="11"/>
      <c r="N13" s="11"/>
      <c r="O13" s="11"/>
    </row>
    <row r="14" spans="2:15" x14ac:dyDescent="0.25">
      <c r="B14" s="5"/>
      <c r="C14" s="18"/>
      <c r="D14" s="33" t="s">
        <v>28</v>
      </c>
      <c r="E14" s="38"/>
      <c r="F14" s="38"/>
      <c r="G14" s="34"/>
      <c r="H14" s="12"/>
      <c r="I14" s="12"/>
      <c r="J14" s="12"/>
      <c r="K14" s="12"/>
      <c r="L14" s="12"/>
      <c r="M14" s="12"/>
      <c r="N14" s="12"/>
      <c r="O14" s="12"/>
    </row>
    <row r="15" spans="2:15" x14ac:dyDescent="0.25">
      <c r="B15" s="5"/>
      <c r="C15" s="18"/>
      <c r="D15" s="5"/>
      <c r="E15" s="42" t="s">
        <v>29</v>
      </c>
      <c r="F15" s="40"/>
      <c r="G15" s="41"/>
      <c r="H15" s="21"/>
      <c r="I15" s="21"/>
      <c r="J15" s="21"/>
      <c r="K15" s="21"/>
      <c r="L15" s="21"/>
      <c r="M15" s="21"/>
      <c r="N15" s="21"/>
      <c r="O15" s="21"/>
    </row>
    <row r="16" spans="2:15" ht="27.95" customHeight="1" x14ac:dyDescent="0.25">
      <c r="B16" s="5"/>
      <c r="C16" s="18"/>
      <c r="D16" s="5"/>
      <c r="E16" s="33" t="s">
        <v>30</v>
      </c>
      <c r="F16" s="38"/>
      <c r="G16" s="34"/>
      <c r="H16" s="12"/>
      <c r="I16" s="12"/>
      <c r="J16" s="12"/>
      <c r="K16" s="12"/>
      <c r="L16" s="12"/>
      <c r="M16" s="12"/>
      <c r="N16" s="12"/>
      <c r="O16" s="12"/>
    </row>
    <row r="17" spans="2:15" ht="27.95" customHeight="1" x14ac:dyDescent="0.25">
      <c r="B17" s="5"/>
      <c r="C17" s="18"/>
      <c r="D17" s="5"/>
      <c r="E17" s="5"/>
      <c r="F17" s="42" t="s">
        <v>31</v>
      </c>
      <c r="G17" s="41"/>
      <c r="H17" s="21"/>
      <c r="I17" s="21"/>
      <c r="J17" s="21"/>
      <c r="K17" s="21"/>
      <c r="L17" s="21"/>
      <c r="M17" s="21"/>
      <c r="N17" s="21"/>
      <c r="O17" s="21"/>
    </row>
    <row r="18" spans="2:15" x14ac:dyDescent="0.25">
      <c r="B18" s="5"/>
      <c r="C18" s="18"/>
      <c r="D18" s="5"/>
      <c r="E18" s="5"/>
      <c r="F18" s="43" t="s">
        <v>32</v>
      </c>
      <c r="G18" s="34"/>
      <c r="H18" s="22"/>
      <c r="I18" s="22"/>
      <c r="J18" s="22"/>
      <c r="K18" s="22"/>
      <c r="L18" s="22"/>
      <c r="M18" s="22"/>
      <c r="N18" s="22"/>
      <c r="O18" s="22"/>
    </row>
    <row r="19" spans="2:15" x14ac:dyDescent="0.25">
      <c r="B19" s="5"/>
      <c r="C19" s="18"/>
      <c r="D19" s="5"/>
      <c r="E19" s="5"/>
      <c r="F19" s="42" t="s">
        <v>33</v>
      </c>
      <c r="G19" s="41"/>
      <c r="H19" s="21"/>
      <c r="I19" s="21"/>
      <c r="J19" s="21"/>
      <c r="K19" s="21"/>
      <c r="L19" s="21"/>
      <c r="M19" s="21"/>
      <c r="N19" s="21"/>
      <c r="O19" s="21"/>
    </row>
    <row r="20" spans="2:15" ht="27.95" customHeight="1" x14ac:dyDescent="0.25">
      <c r="B20" s="5"/>
      <c r="C20" s="18"/>
      <c r="D20" s="5"/>
      <c r="E20" s="6"/>
      <c r="F20" s="44" t="s">
        <v>34</v>
      </c>
      <c r="G20" s="45"/>
      <c r="H20" s="22">
        <f t="shared" ref="H20:O20" si="0">SUM(H17:H19)</f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</row>
    <row r="21" spans="2:15" x14ac:dyDescent="0.25">
      <c r="B21" s="5"/>
      <c r="C21" s="18"/>
      <c r="D21" s="5"/>
      <c r="E21" s="42" t="s">
        <v>35</v>
      </c>
      <c r="F21" s="40"/>
      <c r="G21" s="41"/>
      <c r="H21" s="21"/>
      <c r="I21" s="21"/>
      <c r="J21" s="21"/>
      <c r="K21" s="21"/>
      <c r="L21" s="21"/>
      <c r="M21" s="21"/>
      <c r="N21" s="21"/>
      <c r="O21" s="21"/>
    </row>
    <row r="22" spans="2:15" x14ac:dyDescent="0.25">
      <c r="B22" s="5"/>
      <c r="C22" s="18"/>
      <c r="D22" s="5"/>
      <c r="E22" s="43" t="s">
        <v>36</v>
      </c>
      <c r="F22" s="38"/>
      <c r="G22" s="34"/>
      <c r="H22" s="22"/>
      <c r="I22" s="22"/>
      <c r="J22" s="22"/>
      <c r="K22" s="22"/>
      <c r="L22" s="22"/>
      <c r="M22" s="22"/>
      <c r="N22" s="22"/>
      <c r="O22" s="22"/>
    </row>
    <row r="23" spans="2:15" x14ac:dyDescent="0.25">
      <c r="B23" s="5"/>
      <c r="C23" s="18"/>
      <c r="D23" s="5"/>
      <c r="E23" s="42" t="s">
        <v>37</v>
      </c>
      <c r="F23" s="40"/>
      <c r="G23" s="41"/>
      <c r="H23" s="21"/>
      <c r="I23" s="21"/>
      <c r="J23" s="21"/>
      <c r="K23" s="21"/>
      <c r="L23" s="21"/>
      <c r="M23" s="21"/>
      <c r="N23" s="21"/>
      <c r="O23" s="21"/>
    </row>
    <row r="24" spans="2:15" x14ac:dyDescent="0.25">
      <c r="B24" s="5"/>
      <c r="C24" s="18"/>
      <c r="D24" s="5"/>
      <c r="E24" s="43" t="s">
        <v>38</v>
      </c>
      <c r="F24" s="38"/>
      <c r="G24" s="34"/>
      <c r="H24" s="22"/>
      <c r="I24" s="22"/>
      <c r="J24" s="22"/>
      <c r="K24" s="22"/>
      <c r="L24" s="22"/>
      <c r="M24" s="22"/>
      <c r="N24" s="22"/>
      <c r="O24" s="22"/>
    </row>
    <row r="25" spans="2:15" x14ac:dyDescent="0.25">
      <c r="B25" s="5"/>
      <c r="C25" s="18"/>
      <c r="D25" s="6"/>
      <c r="E25" s="46" t="s">
        <v>39</v>
      </c>
      <c r="F25" s="47"/>
      <c r="G25" s="48"/>
      <c r="H25" s="21">
        <f t="shared" ref="H25:O25" si="1">H15+SUM(H20:H24)</f>
        <v>0</v>
      </c>
      <c r="I25" s="21">
        <f t="shared" si="1"/>
        <v>0</v>
      </c>
      <c r="J25" s="21">
        <f t="shared" si="1"/>
        <v>0</v>
      </c>
      <c r="K25" s="21">
        <f t="shared" si="1"/>
        <v>0</v>
      </c>
      <c r="L25" s="21">
        <f t="shared" si="1"/>
        <v>0</v>
      </c>
      <c r="M25" s="21">
        <f t="shared" si="1"/>
        <v>0</v>
      </c>
      <c r="N25" s="21">
        <f t="shared" si="1"/>
        <v>0</v>
      </c>
      <c r="O25" s="21">
        <f t="shared" si="1"/>
        <v>0</v>
      </c>
    </row>
    <row r="26" spans="2:15" x14ac:dyDescent="0.25">
      <c r="B26" s="5"/>
      <c r="C26" s="18"/>
      <c r="D26" s="33" t="s">
        <v>40</v>
      </c>
      <c r="E26" s="38"/>
      <c r="F26" s="38"/>
      <c r="G26" s="34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5"/>
      <c r="C27" s="18"/>
      <c r="D27" s="5"/>
      <c r="E27" s="42" t="s">
        <v>41</v>
      </c>
      <c r="F27" s="40"/>
      <c r="G27" s="41"/>
      <c r="H27" s="21"/>
      <c r="I27" s="21"/>
      <c r="J27" s="21"/>
      <c r="K27" s="21"/>
      <c r="L27" s="21"/>
      <c r="M27" s="21"/>
      <c r="N27" s="21"/>
      <c r="O27" s="21"/>
    </row>
    <row r="28" spans="2:15" x14ac:dyDescent="0.25">
      <c r="B28" s="5"/>
      <c r="C28" s="18"/>
      <c r="D28" s="5"/>
      <c r="E28" s="43" t="s">
        <v>42</v>
      </c>
      <c r="F28" s="38"/>
      <c r="G28" s="34"/>
      <c r="H28" s="22"/>
      <c r="I28" s="22"/>
      <c r="J28" s="22"/>
      <c r="K28" s="22"/>
      <c r="L28" s="22"/>
      <c r="M28" s="22"/>
      <c r="N28" s="22"/>
      <c r="O28" s="22"/>
    </row>
    <row r="29" spans="2:15" x14ac:dyDescent="0.25">
      <c r="B29" s="5"/>
      <c r="C29" s="18"/>
      <c r="D29" s="5"/>
      <c r="E29" s="39" t="s">
        <v>43</v>
      </c>
      <c r="F29" s="40"/>
      <c r="G29" s="41"/>
      <c r="H29" s="11"/>
      <c r="I29" s="11"/>
      <c r="J29" s="11"/>
      <c r="K29" s="11"/>
      <c r="L29" s="11"/>
      <c r="M29" s="11"/>
      <c r="N29" s="11"/>
      <c r="O29" s="11"/>
    </row>
    <row r="30" spans="2:15" x14ac:dyDescent="0.25">
      <c r="B30" s="5"/>
      <c r="C30" s="18"/>
      <c r="D30" s="5"/>
      <c r="E30" s="18"/>
      <c r="F30" s="43" t="s">
        <v>44</v>
      </c>
      <c r="G30" s="34"/>
      <c r="H30" s="22"/>
      <c r="I30" s="22"/>
      <c r="J30" s="22"/>
      <c r="K30" s="22"/>
      <c r="L30" s="22"/>
      <c r="M30" s="22"/>
      <c r="N30" s="22"/>
      <c r="O30" s="22"/>
    </row>
    <row r="31" spans="2:15" x14ac:dyDescent="0.25">
      <c r="B31" s="5"/>
      <c r="C31" s="18"/>
      <c r="D31" s="5"/>
      <c r="E31" s="18"/>
      <c r="F31" s="42" t="s">
        <v>45</v>
      </c>
      <c r="G31" s="41"/>
      <c r="H31" s="21"/>
      <c r="I31" s="21"/>
      <c r="J31" s="21"/>
      <c r="K31" s="21"/>
      <c r="L31" s="21"/>
      <c r="M31" s="21"/>
      <c r="N31" s="21"/>
      <c r="O31" s="21"/>
    </row>
    <row r="32" spans="2:15" x14ac:dyDescent="0.25">
      <c r="B32" s="5"/>
      <c r="C32" s="18"/>
      <c r="D32" s="5"/>
      <c r="E32" s="18"/>
      <c r="F32" s="43" t="s">
        <v>46</v>
      </c>
      <c r="G32" s="34"/>
      <c r="H32" s="22"/>
      <c r="I32" s="22"/>
      <c r="J32" s="22"/>
      <c r="K32" s="22"/>
      <c r="L32" s="22"/>
      <c r="M32" s="22"/>
      <c r="N32" s="22"/>
      <c r="O32" s="22"/>
    </row>
    <row r="33" spans="2:15" ht="27.95" customHeight="1" x14ac:dyDescent="0.25">
      <c r="B33" s="5"/>
      <c r="C33" s="18"/>
      <c r="D33" s="5"/>
      <c r="E33" s="19"/>
      <c r="F33" s="46" t="s">
        <v>47</v>
      </c>
      <c r="G33" s="48"/>
      <c r="H33" s="21">
        <f t="shared" ref="H33:O33" si="2">SUM(H30:H32)</f>
        <v>0</v>
      </c>
      <c r="I33" s="21">
        <f t="shared" si="2"/>
        <v>0</v>
      </c>
      <c r="J33" s="21">
        <f t="shared" si="2"/>
        <v>0</v>
      </c>
      <c r="K33" s="21">
        <f t="shared" si="2"/>
        <v>0</v>
      </c>
      <c r="L33" s="21">
        <f t="shared" si="2"/>
        <v>0</v>
      </c>
      <c r="M33" s="21">
        <f t="shared" si="2"/>
        <v>0</v>
      </c>
      <c r="N33" s="21">
        <f t="shared" si="2"/>
        <v>0</v>
      </c>
      <c r="O33" s="21">
        <f t="shared" si="2"/>
        <v>0</v>
      </c>
    </row>
    <row r="34" spans="2:15" ht="27.95" customHeight="1" x14ac:dyDescent="0.25">
      <c r="B34" s="5"/>
      <c r="C34" s="18"/>
      <c r="D34" s="5"/>
      <c r="E34" s="33" t="s">
        <v>48</v>
      </c>
      <c r="F34" s="38"/>
      <c r="G34" s="34"/>
      <c r="H34" s="12"/>
      <c r="I34" s="12"/>
      <c r="J34" s="12"/>
      <c r="K34" s="12"/>
      <c r="L34" s="12"/>
      <c r="M34" s="12"/>
      <c r="N34" s="12"/>
      <c r="O34" s="12"/>
    </row>
    <row r="35" spans="2:15" ht="27.95" customHeight="1" x14ac:dyDescent="0.25">
      <c r="B35" s="5"/>
      <c r="C35" s="18"/>
      <c r="D35" s="5"/>
      <c r="E35" s="5"/>
      <c r="F35" s="42" t="s">
        <v>49</v>
      </c>
      <c r="G35" s="41"/>
      <c r="H35" s="21"/>
      <c r="I35" s="21"/>
      <c r="J35" s="21"/>
      <c r="K35" s="21"/>
      <c r="L35" s="21"/>
      <c r="M35" s="21"/>
      <c r="N35" s="21"/>
      <c r="O35" s="21"/>
    </row>
    <row r="36" spans="2:15" x14ac:dyDescent="0.25">
      <c r="B36" s="5"/>
      <c r="C36" s="18"/>
      <c r="D36" s="5"/>
      <c r="E36" s="5"/>
      <c r="F36" s="43" t="s">
        <v>50</v>
      </c>
      <c r="G36" s="34"/>
      <c r="H36" s="22"/>
      <c r="I36" s="22"/>
      <c r="J36" s="22"/>
      <c r="K36" s="22"/>
      <c r="L36" s="22"/>
      <c r="M36" s="22"/>
      <c r="N36" s="22"/>
      <c r="O36" s="22"/>
    </row>
    <row r="37" spans="2:15" x14ac:dyDescent="0.25">
      <c r="B37" s="5"/>
      <c r="C37" s="18"/>
      <c r="D37" s="5"/>
      <c r="E37" s="5"/>
      <c r="F37" s="42" t="s">
        <v>51</v>
      </c>
      <c r="G37" s="41"/>
      <c r="H37" s="21"/>
      <c r="I37" s="21"/>
      <c r="J37" s="21"/>
      <c r="K37" s="21"/>
      <c r="L37" s="21"/>
      <c r="M37" s="21"/>
      <c r="N37" s="21"/>
      <c r="O37" s="21"/>
    </row>
    <row r="38" spans="2:15" ht="27.95" customHeight="1" x14ac:dyDescent="0.25">
      <c r="B38" s="5"/>
      <c r="C38" s="18"/>
      <c r="D38" s="5"/>
      <c r="E38" s="6"/>
      <c r="F38" s="44" t="s">
        <v>52</v>
      </c>
      <c r="G38" s="45"/>
      <c r="H38" s="22">
        <f t="shared" ref="H38:O38" si="3">SUM(H35:H37)</f>
        <v>0</v>
      </c>
      <c r="I38" s="22">
        <f t="shared" si="3"/>
        <v>0</v>
      </c>
      <c r="J38" s="22">
        <f t="shared" si="3"/>
        <v>0</v>
      </c>
      <c r="K38" s="22">
        <f t="shared" si="3"/>
        <v>0</v>
      </c>
      <c r="L38" s="22">
        <f t="shared" si="3"/>
        <v>0</v>
      </c>
      <c r="M38" s="22">
        <f t="shared" si="3"/>
        <v>0</v>
      </c>
      <c r="N38" s="22">
        <f t="shared" si="3"/>
        <v>0</v>
      </c>
      <c r="O38" s="22">
        <f t="shared" si="3"/>
        <v>0</v>
      </c>
    </row>
    <row r="39" spans="2:15" x14ac:dyDescent="0.25">
      <c r="B39" s="5"/>
      <c r="C39" s="18"/>
      <c r="D39" s="5"/>
      <c r="E39" s="42" t="s">
        <v>53</v>
      </c>
      <c r="F39" s="40"/>
      <c r="G39" s="41"/>
      <c r="H39" s="21"/>
      <c r="I39" s="21"/>
      <c r="J39" s="21"/>
      <c r="K39" s="21"/>
      <c r="L39" s="21"/>
      <c r="M39" s="21"/>
      <c r="N39" s="21"/>
      <c r="O39" s="21"/>
    </row>
    <row r="40" spans="2:15" x14ac:dyDescent="0.25">
      <c r="B40" s="5"/>
      <c r="C40" s="18"/>
      <c r="D40" s="5"/>
      <c r="E40" s="43" t="s">
        <v>54</v>
      </c>
      <c r="F40" s="38"/>
      <c r="G40" s="34"/>
      <c r="H40" s="22"/>
      <c r="I40" s="22"/>
      <c r="J40" s="22"/>
      <c r="K40" s="22"/>
      <c r="L40" s="22"/>
      <c r="M40" s="22"/>
      <c r="N40" s="22"/>
      <c r="O40" s="22"/>
    </row>
    <row r="41" spans="2:15" x14ac:dyDescent="0.25">
      <c r="B41" s="5"/>
      <c r="C41" s="18"/>
      <c r="D41" s="5"/>
      <c r="E41" s="39" t="s">
        <v>55</v>
      </c>
      <c r="F41" s="40"/>
      <c r="G41" s="41"/>
      <c r="H41" s="11"/>
      <c r="I41" s="11"/>
      <c r="J41" s="11"/>
      <c r="K41" s="11"/>
      <c r="L41" s="11"/>
      <c r="M41" s="11"/>
      <c r="N41" s="11"/>
      <c r="O41" s="11"/>
    </row>
    <row r="42" spans="2:15" x14ac:dyDescent="0.25">
      <c r="B42" s="5"/>
      <c r="C42" s="18"/>
      <c r="D42" s="5"/>
      <c r="E42" s="18"/>
      <c r="F42" s="43" t="s">
        <v>56</v>
      </c>
      <c r="G42" s="34"/>
      <c r="H42" s="22"/>
      <c r="I42" s="22"/>
      <c r="J42" s="22"/>
      <c r="K42" s="22"/>
      <c r="L42" s="22"/>
      <c r="M42" s="22"/>
      <c r="N42" s="22"/>
      <c r="O42" s="22"/>
    </row>
    <row r="43" spans="2:15" x14ac:dyDescent="0.25">
      <c r="B43" s="5"/>
      <c r="C43" s="18"/>
      <c r="D43" s="5"/>
      <c r="E43" s="18"/>
      <c r="F43" s="42" t="s">
        <v>57</v>
      </c>
      <c r="G43" s="41"/>
      <c r="H43" s="21"/>
      <c r="I43" s="21"/>
      <c r="J43" s="21"/>
      <c r="K43" s="21"/>
      <c r="L43" s="21"/>
      <c r="M43" s="21"/>
      <c r="N43" s="21"/>
      <c r="O43" s="21"/>
    </row>
    <row r="44" spans="2:15" x14ac:dyDescent="0.25">
      <c r="B44" s="5"/>
      <c r="C44" s="18"/>
      <c r="D44" s="5"/>
      <c r="E44" s="18"/>
      <c r="F44" s="43" t="s">
        <v>58</v>
      </c>
      <c r="G44" s="34"/>
      <c r="H44" s="22"/>
      <c r="I44" s="22"/>
      <c r="J44" s="22"/>
      <c r="K44" s="22"/>
      <c r="L44" s="22"/>
      <c r="M44" s="22"/>
      <c r="N44" s="22"/>
      <c r="O44" s="22"/>
    </row>
    <row r="45" spans="2:15" x14ac:dyDescent="0.25">
      <c r="B45" s="5"/>
      <c r="C45" s="18"/>
      <c r="D45" s="5"/>
      <c r="E45" s="18"/>
      <c r="F45" s="42" t="s">
        <v>59</v>
      </c>
      <c r="G45" s="41"/>
      <c r="H45" s="21"/>
      <c r="I45" s="21"/>
      <c r="J45" s="21"/>
      <c r="K45" s="21"/>
      <c r="L45" s="21"/>
      <c r="M45" s="21"/>
      <c r="N45" s="21"/>
      <c r="O45" s="21"/>
    </row>
    <row r="46" spans="2:15" x14ac:dyDescent="0.25">
      <c r="B46" s="5"/>
      <c r="C46" s="18"/>
      <c r="D46" s="5"/>
      <c r="E46" s="18"/>
      <c r="F46" s="43" t="s">
        <v>60</v>
      </c>
      <c r="G46" s="34"/>
      <c r="H46" s="22"/>
      <c r="I46" s="22"/>
      <c r="J46" s="22"/>
      <c r="K46" s="22"/>
      <c r="L46" s="22"/>
      <c r="M46" s="22"/>
      <c r="N46" s="22"/>
      <c r="O46" s="22"/>
    </row>
    <row r="47" spans="2:15" x14ac:dyDescent="0.25">
      <c r="B47" s="5"/>
      <c r="C47" s="18"/>
      <c r="D47" s="5"/>
      <c r="E47" s="18"/>
      <c r="F47" s="42" t="s">
        <v>61</v>
      </c>
      <c r="G47" s="41"/>
      <c r="H47" s="21"/>
      <c r="I47" s="21"/>
      <c r="J47" s="21"/>
      <c r="K47" s="21"/>
      <c r="L47" s="21"/>
      <c r="M47" s="21"/>
      <c r="N47" s="21"/>
      <c r="O47" s="21"/>
    </row>
    <row r="48" spans="2:15" x14ac:dyDescent="0.25">
      <c r="B48" s="5"/>
      <c r="C48" s="18"/>
      <c r="D48" s="5"/>
      <c r="E48" s="18"/>
      <c r="F48" s="43" t="s">
        <v>62</v>
      </c>
      <c r="G48" s="34"/>
      <c r="H48" s="22"/>
      <c r="I48" s="22"/>
      <c r="J48" s="22"/>
      <c r="K48" s="22"/>
      <c r="L48" s="22"/>
      <c r="M48" s="22"/>
      <c r="N48" s="22"/>
      <c r="O48" s="22"/>
    </row>
    <row r="49" spans="2:15" x14ac:dyDescent="0.25">
      <c r="B49" s="5"/>
      <c r="C49" s="18"/>
      <c r="D49" s="5"/>
      <c r="E49" s="19"/>
      <c r="F49" s="46" t="s">
        <v>63</v>
      </c>
      <c r="G49" s="48"/>
      <c r="H49" s="21">
        <f t="shared" ref="H49:O49" si="4">SUM(H42:H48)</f>
        <v>0</v>
      </c>
      <c r="I49" s="21">
        <f t="shared" si="4"/>
        <v>0</v>
      </c>
      <c r="J49" s="21">
        <f t="shared" si="4"/>
        <v>0</v>
      </c>
      <c r="K49" s="21">
        <f t="shared" si="4"/>
        <v>0</v>
      </c>
      <c r="L49" s="21">
        <f t="shared" si="4"/>
        <v>0</v>
      </c>
      <c r="M49" s="21">
        <f t="shared" si="4"/>
        <v>0</v>
      </c>
      <c r="N49" s="21">
        <f t="shared" si="4"/>
        <v>0</v>
      </c>
      <c r="O49" s="21">
        <f t="shared" si="4"/>
        <v>0</v>
      </c>
    </row>
    <row r="50" spans="2:15" x14ac:dyDescent="0.25">
      <c r="B50" s="5"/>
      <c r="C50" s="18"/>
      <c r="D50" s="6"/>
      <c r="E50" s="44" t="s">
        <v>64</v>
      </c>
      <c r="F50" s="49"/>
      <c r="G50" s="45"/>
      <c r="H50" s="22">
        <f t="shared" ref="H50:O50" si="5">H27+H28+H33+SUM(H38:H40)+H49</f>
        <v>0</v>
      </c>
      <c r="I50" s="22">
        <f t="shared" si="5"/>
        <v>0</v>
      </c>
      <c r="J50" s="22">
        <f t="shared" si="5"/>
        <v>0</v>
      </c>
      <c r="K50" s="22">
        <f t="shared" si="5"/>
        <v>0</v>
      </c>
      <c r="L50" s="22">
        <f t="shared" si="5"/>
        <v>0</v>
      </c>
      <c r="M50" s="22">
        <f t="shared" si="5"/>
        <v>0</v>
      </c>
      <c r="N50" s="22">
        <f t="shared" si="5"/>
        <v>0</v>
      </c>
      <c r="O50" s="22">
        <f t="shared" si="5"/>
        <v>0</v>
      </c>
    </row>
    <row r="51" spans="2:15" x14ac:dyDescent="0.25">
      <c r="B51" s="5"/>
      <c r="C51" s="19"/>
      <c r="D51" s="46" t="s">
        <v>65</v>
      </c>
      <c r="E51" s="47"/>
      <c r="F51" s="47"/>
      <c r="G51" s="48"/>
      <c r="H51" s="21">
        <f t="shared" ref="H51:O51" si="6">H50+H25</f>
        <v>0</v>
      </c>
      <c r="I51" s="21">
        <f t="shared" si="6"/>
        <v>0</v>
      </c>
      <c r="J51" s="21">
        <f t="shared" si="6"/>
        <v>0</v>
      </c>
      <c r="K51" s="21">
        <f t="shared" si="6"/>
        <v>0</v>
      </c>
      <c r="L51" s="21">
        <f t="shared" si="6"/>
        <v>0</v>
      </c>
      <c r="M51" s="21">
        <f t="shared" si="6"/>
        <v>0</v>
      </c>
      <c r="N51" s="21">
        <f t="shared" si="6"/>
        <v>0</v>
      </c>
      <c r="O51" s="21">
        <f t="shared" si="6"/>
        <v>0</v>
      </c>
    </row>
    <row r="52" spans="2:15" x14ac:dyDescent="0.25">
      <c r="B52" s="5"/>
      <c r="C52" s="33" t="s">
        <v>66</v>
      </c>
      <c r="D52" s="38"/>
      <c r="E52" s="38"/>
      <c r="F52" s="38"/>
      <c r="G52" s="34"/>
      <c r="H52" s="12"/>
      <c r="I52" s="12"/>
      <c r="J52" s="12"/>
      <c r="K52" s="12"/>
      <c r="L52" s="12"/>
      <c r="M52" s="12"/>
      <c r="N52" s="12"/>
      <c r="O52" s="12"/>
    </row>
    <row r="53" spans="2:15" x14ac:dyDescent="0.25">
      <c r="B53" s="5"/>
      <c r="C53" s="5"/>
      <c r="D53" s="39" t="s">
        <v>67</v>
      </c>
      <c r="E53" s="40"/>
      <c r="F53" s="40"/>
      <c r="G53" s="41"/>
      <c r="H53" s="11"/>
      <c r="I53" s="11"/>
      <c r="J53" s="11"/>
      <c r="K53" s="11"/>
      <c r="L53" s="11"/>
      <c r="M53" s="11"/>
      <c r="N53" s="11"/>
      <c r="O53" s="11"/>
    </row>
    <row r="54" spans="2:15" x14ac:dyDescent="0.25">
      <c r="B54" s="5"/>
      <c r="C54" s="5"/>
      <c r="D54" s="18"/>
      <c r="E54" s="33" t="s">
        <v>68</v>
      </c>
      <c r="F54" s="38"/>
      <c r="G54" s="34"/>
      <c r="H54" s="12"/>
      <c r="I54" s="12"/>
      <c r="J54" s="12"/>
      <c r="K54" s="12"/>
      <c r="L54" s="12"/>
      <c r="M54" s="12"/>
      <c r="N54" s="12"/>
      <c r="O54" s="12"/>
    </row>
    <row r="55" spans="2:15" x14ac:dyDescent="0.25">
      <c r="B55" s="5"/>
      <c r="C55" s="5"/>
      <c r="D55" s="18"/>
      <c r="E55" s="5"/>
      <c r="F55" s="39" t="s">
        <v>69</v>
      </c>
      <c r="G55" s="41"/>
      <c r="H55" s="11"/>
      <c r="I55" s="11"/>
      <c r="J55" s="11"/>
      <c r="K55" s="11"/>
      <c r="L55" s="11"/>
      <c r="M55" s="11"/>
      <c r="N55" s="11"/>
      <c r="O55" s="11"/>
    </row>
    <row r="56" spans="2:15" x14ac:dyDescent="0.25">
      <c r="B56" s="5"/>
      <c r="C56" s="5"/>
      <c r="D56" s="18"/>
      <c r="E56" s="5"/>
      <c r="F56" s="18"/>
      <c r="G56" s="8" t="s">
        <v>70</v>
      </c>
      <c r="H56" s="22"/>
      <c r="I56" s="22"/>
      <c r="J56" s="22"/>
      <c r="K56" s="22"/>
      <c r="L56" s="22"/>
      <c r="M56" s="22"/>
      <c r="N56" s="22"/>
      <c r="O56" s="22"/>
    </row>
    <row r="57" spans="2:15" x14ac:dyDescent="0.25">
      <c r="B57" s="5"/>
      <c r="C57" s="5"/>
      <c r="D57" s="18"/>
      <c r="E57" s="5"/>
      <c r="F57" s="18"/>
      <c r="G57" s="7" t="s">
        <v>71</v>
      </c>
      <c r="H57" s="21"/>
      <c r="I57" s="21"/>
      <c r="J57" s="21"/>
      <c r="K57" s="21"/>
      <c r="L57" s="21"/>
      <c r="M57" s="21"/>
      <c r="N57" s="21"/>
      <c r="O57" s="21"/>
    </row>
    <row r="58" spans="2:15" x14ac:dyDescent="0.25">
      <c r="B58" s="5"/>
      <c r="C58" s="5"/>
      <c r="D58" s="18"/>
      <c r="E58" s="5"/>
      <c r="F58" s="19"/>
      <c r="G58" s="20" t="s">
        <v>72</v>
      </c>
      <c r="H58" s="22">
        <f t="shared" ref="H58:O58" si="7">H56+H57</f>
        <v>0</v>
      </c>
      <c r="I58" s="22">
        <f t="shared" si="7"/>
        <v>0</v>
      </c>
      <c r="J58" s="22">
        <f t="shared" si="7"/>
        <v>0</v>
      </c>
      <c r="K58" s="22">
        <f t="shared" si="7"/>
        <v>0</v>
      </c>
      <c r="L58" s="22">
        <f t="shared" si="7"/>
        <v>0</v>
      </c>
      <c r="M58" s="22">
        <f t="shared" si="7"/>
        <v>0</v>
      </c>
      <c r="N58" s="22">
        <f t="shared" si="7"/>
        <v>0</v>
      </c>
      <c r="O58" s="22">
        <f t="shared" si="7"/>
        <v>0</v>
      </c>
    </row>
    <row r="59" spans="2:15" ht="27.95" customHeight="1" x14ac:dyDescent="0.25">
      <c r="B59" s="5"/>
      <c r="C59" s="5"/>
      <c r="D59" s="18"/>
      <c r="E59" s="5"/>
      <c r="F59" s="39" t="s">
        <v>73</v>
      </c>
      <c r="G59" s="41"/>
      <c r="H59" s="11"/>
      <c r="I59" s="11"/>
      <c r="J59" s="11"/>
      <c r="K59" s="11"/>
      <c r="L59" s="11"/>
      <c r="M59" s="11"/>
      <c r="N59" s="11"/>
      <c r="O59" s="11"/>
    </row>
    <row r="60" spans="2:15" ht="25.5" x14ac:dyDescent="0.25">
      <c r="B60" s="5"/>
      <c r="C60" s="5"/>
      <c r="D60" s="18"/>
      <c r="E60" s="5"/>
      <c r="F60" s="18"/>
      <c r="G60" s="8" t="s">
        <v>74</v>
      </c>
      <c r="H60" s="22"/>
      <c r="I60" s="22"/>
      <c r="J60" s="22"/>
      <c r="K60" s="22"/>
      <c r="L60" s="22"/>
      <c r="M60" s="22"/>
      <c r="N60" s="22"/>
      <c r="O60" s="22"/>
    </row>
    <row r="61" spans="2:15" ht="25.5" x14ac:dyDescent="0.25">
      <c r="B61" s="5"/>
      <c r="C61" s="5"/>
      <c r="D61" s="18"/>
      <c r="E61" s="5"/>
      <c r="F61" s="18"/>
      <c r="G61" s="7" t="s">
        <v>75</v>
      </c>
      <c r="H61" s="21"/>
      <c r="I61" s="21"/>
      <c r="J61" s="21"/>
      <c r="K61" s="21"/>
      <c r="L61" s="21"/>
      <c r="M61" s="21"/>
      <c r="N61" s="21"/>
      <c r="O61" s="21"/>
    </row>
    <row r="62" spans="2:15" x14ac:dyDescent="0.25">
      <c r="B62" s="5"/>
      <c r="C62" s="5"/>
      <c r="D62" s="18"/>
      <c r="E62" s="5"/>
      <c r="F62" s="18"/>
      <c r="G62" s="8" t="s">
        <v>76</v>
      </c>
      <c r="H62" s="22"/>
      <c r="I62" s="22"/>
      <c r="J62" s="22"/>
      <c r="K62" s="22"/>
      <c r="L62" s="22"/>
      <c r="M62" s="22"/>
      <c r="N62" s="22"/>
      <c r="O62" s="22"/>
    </row>
    <row r="63" spans="2:15" x14ac:dyDescent="0.25">
      <c r="B63" s="5"/>
      <c r="C63" s="5"/>
      <c r="D63" s="18"/>
      <c r="E63" s="5"/>
      <c r="F63" s="18"/>
      <c r="G63" s="7" t="s">
        <v>77</v>
      </c>
      <c r="H63" s="21"/>
      <c r="I63" s="21"/>
      <c r="J63" s="21"/>
      <c r="K63" s="21"/>
      <c r="L63" s="21"/>
      <c r="M63" s="21"/>
      <c r="N63" s="21"/>
      <c r="O63" s="21"/>
    </row>
    <row r="64" spans="2:15" ht="25.5" x14ac:dyDescent="0.25">
      <c r="B64" s="5"/>
      <c r="C64" s="5"/>
      <c r="D64" s="18"/>
      <c r="E64" s="5"/>
      <c r="F64" s="19"/>
      <c r="G64" s="20" t="s">
        <v>78</v>
      </c>
      <c r="H64" s="22">
        <f t="shared" ref="H64:O64" si="8">SUM(H60:H63)</f>
        <v>0</v>
      </c>
      <c r="I64" s="22">
        <f t="shared" si="8"/>
        <v>0</v>
      </c>
      <c r="J64" s="22">
        <f t="shared" si="8"/>
        <v>0</v>
      </c>
      <c r="K64" s="22">
        <f t="shared" si="8"/>
        <v>0</v>
      </c>
      <c r="L64" s="22">
        <f t="shared" si="8"/>
        <v>0</v>
      </c>
      <c r="M64" s="22">
        <f t="shared" si="8"/>
        <v>0</v>
      </c>
      <c r="N64" s="22">
        <f t="shared" si="8"/>
        <v>0</v>
      </c>
      <c r="O64" s="22">
        <f t="shared" si="8"/>
        <v>0</v>
      </c>
    </row>
    <row r="65" spans="2:15" x14ac:dyDescent="0.25">
      <c r="B65" s="5"/>
      <c r="C65" s="5"/>
      <c r="D65" s="18"/>
      <c r="E65" s="5"/>
      <c r="F65" s="42" t="s">
        <v>79</v>
      </c>
      <c r="G65" s="41"/>
      <c r="H65" s="21"/>
      <c r="I65" s="21"/>
      <c r="J65" s="21"/>
      <c r="K65" s="21"/>
      <c r="L65" s="21"/>
      <c r="M65" s="21"/>
      <c r="N65" s="21"/>
      <c r="O65" s="21"/>
    </row>
    <row r="66" spans="2:15" x14ac:dyDescent="0.25">
      <c r="B66" s="5"/>
      <c r="C66" s="5"/>
      <c r="D66" s="18"/>
      <c r="E66" s="5"/>
      <c r="F66" s="43" t="s">
        <v>80</v>
      </c>
      <c r="G66" s="34"/>
      <c r="H66" s="22"/>
      <c r="I66" s="22"/>
      <c r="J66" s="22"/>
      <c r="K66" s="22"/>
      <c r="L66" s="22"/>
      <c r="M66" s="22"/>
      <c r="N66" s="22"/>
      <c r="O66" s="22"/>
    </row>
    <row r="67" spans="2:15" x14ac:dyDescent="0.25">
      <c r="B67" s="5"/>
      <c r="C67" s="5"/>
      <c r="D67" s="18"/>
      <c r="E67" s="5"/>
      <c r="F67" s="42" t="s">
        <v>81</v>
      </c>
      <c r="G67" s="41"/>
      <c r="H67" s="21"/>
      <c r="I67" s="21"/>
      <c r="J67" s="21"/>
      <c r="K67" s="21"/>
      <c r="L67" s="21"/>
      <c r="M67" s="21"/>
      <c r="N67" s="21"/>
      <c r="O67" s="21"/>
    </row>
    <row r="68" spans="2:15" x14ac:dyDescent="0.25">
      <c r="B68" s="5"/>
      <c r="C68" s="5"/>
      <c r="D68" s="18"/>
      <c r="E68" s="5"/>
      <c r="F68" s="33" t="s">
        <v>82</v>
      </c>
      <c r="G68" s="34"/>
      <c r="H68" s="12"/>
      <c r="I68" s="12"/>
      <c r="J68" s="12"/>
      <c r="K68" s="12"/>
      <c r="L68" s="12"/>
      <c r="M68" s="12"/>
      <c r="N68" s="12"/>
      <c r="O68" s="12"/>
    </row>
    <row r="69" spans="2:15" x14ac:dyDescent="0.25">
      <c r="B69" s="5"/>
      <c r="C69" s="5"/>
      <c r="D69" s="18"/>
      <c r="E69" s="5"/>
      <c r="F69" s="5"/>
      <c r="G69" s="7" t="s">
        <v>83</v>
      </c>
      <c r="H69" s="21"/>
      <c r="I69" s="21"/>
      <c r="J69" s="21"/>
      <c r="K69" s="21"/>
      <c r="L69" s="21"/>
      <c r="M69" s="21"/>
      <c r="N69" s="21"/>
      <c r="O69" s="21"/>
    </row>
    <row r="70" spans="2:15" x14ac:dyDescent="0.25">
      <c r="B70" s="5"/>
      <c r="C70" s="5"/>
      <c r="D70" s="18"/>
      <c r="E70" s="5"/>
      <c r="F70" s="5"/>
      <c r="G70" s="8" t="s">
        <v>84</v>
      </c>
      <c r="H70" s="22"/>
      <c r="I70" s="22"/>
      <c r="J70" s="22"/>
      <c r="K70" s="22"/>
      <c r="L70" s="22"/>
      <c r="M70" s="22"/>
      <c r="N70" s="22"/>
      <c r="O70" s="22"/>
    </row>
    <row r="71" spans="2:15" x14ac:dyDescent="0.25">
      <c r="B71" s="5"/>
      <c r="C71" s="5"/>
      <c r="D71" s="18"/>
      <c r="E71" s="5"/>
      <c r="F71" s="5"/>
      <c r="G71" s="7" t="s">
        <v>85</v>
      </c>
      <c r="H71" s="21"/>
      <c r="I71" s="21"/>
      <c r="J71" s="21"/>
      <c r="K71" s="21"/>
      <c r="L71" s="21"/>
      <c r="M71" s="21"/>
      <c r="N71" s="21"/>
      <c r="O71" s="21"/>
    </row>
    <row r="72" spans="2:15" x14ac:dyDescent="0.25">
      <c r="B72" s="5"/>
      <c r="C72" s="5"/>
      <c r="D72" s="18"/>
      <c r="E72" s="5"/>
      <c r="F72" s="6"/>
      <c r="G72" s="20" t="s">
        <v>86</v>
      </c>
      <c r="H72" s="22">
        <f t="shared" ref="H72:O72" si="9">SUM(H69:H71)</f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2">
        <f t="shared" si="9"/>
        <v>0</v>
      </c>
      <c r="M72" s="22">
        <f t="shared" si="9"/>
        <v>0</v>
      </c>
      <c r="N72" s="22">
        <f t="shared" si="9"/>
        <v>0</v>
      </c>
      <c r="O72" s="22">
        <f t="shared" si="9"/>
        <v>0</v>
      </c>
    </row>
    <row r="73" spans="2:15" x14ac:dyDescent="0.25">
      <c r="B73" s="5"/>
      <c r="C73" s="5"/>
      <c r="D73" s="18"/>
      <c r="E73" s="5"/>
      <c r="F73" s="42" t="s">
        <v>87</v>
      </c>
      <c r="G73" s="41"/>
      <c r="H73" s="21"/>
      <c r="I73" s="21"/>
      <c r="J73" s="21"/>
      <c r="K73" s="21"/>
      <c r="L73" s="21"/>
      <c r="M73" s="21"/>
      <c r="N73" s="21"/>
      <c r="O73" s="21"/>
    </row>
    <row r="74" spans="2:15" x14ac:dyDescent="0.25">
      <c r="B74" s="5"/>
      <c r="C74" s="5"/>
      <c r="D74" s="18"/>
      <c r="E74" s="5"/>
      <c r="F74" s="43" t="s">
        <v>88</v>
      </c>
      <c r="G74" s="34"/>
      <c r="H74" s="22"/>
      <c r="I74" s="22"/>
      <c r="J74" s="22"/>
      <c r="K74" s="22"/>
      <c r="L74" s="22"/>
      <c r="M74" s="22"/>
      <c r="N74" s="22"/>
      <c r="O74" s="22"/>
    </row>
    <row r="75" spans="2:15" x14ac:dyDescent="0.25">
      <c r="B75" s="5"/>
      <c r="C75" s="5"/>
      <c r="D75" s="18"/>
      <c r="E75" s="6"/>
      <c r="F75" s="46" t="s">
        <v>89</v>
      </c>
      <c r="G75" s="48"/>
      <c r="H75" s="21">
        <f t="shared" ref="H75:O75" si="10">H58+SUM(H64:H67)+SUM(H72:H74)</f>
        <v>0</v>
      </c>
      <c r="I75" s="21">
        <f t="shared" si="10"/>
        <v>0</v>
      </c>
      <c r="J75" s="21">
        <f t="shared" si="10"/>
        <v>0</v>
      </c>
      <c r="K75" s="21">
        <f t="shared" si="10"/>
        <v>0</v>
      </c>
      <c r="L75" s="21">
        <f t="shared" si="10"/>
        <v>0</v>
      </c>
      <c r="M75" s="21">
        <f t="shared" si="10"/>
        <v>0</v>
      </c>
      <c r="N75" s="21">
        <f t="shared" si="10"/>
        <v>0</v>
      </c>
      <c r="O75" s="21">
        <f t="shared" si="10"/>
        <v>0</v>
      </c>
    </row>
    <row r="76" spans="2:15" x14ac:dyDescent="0.25">
      <c r="B76" s="5"/>
      <c r="C76" s="5"/>
      <c r="D76" s="18"/>
      <c r="E76" s="33" t="s">
        <v>90</v>
      </c>
      <c r="F76" s="38"/>
      <c r="G76" s="34"/>
      <c r="H76" s="12"/>
      <c r="I76" s="12"/>
      <c r="J76" s="12"/>
      <c r="K76" s="12"/>
      <c r="L76" s="12"/>
      <c r="M76" s="12"/>
      <c r="N76" s="12"/>
      <c r="O76" s="12"/>
    </row>
    <row r="77" spans="2:15" x14ac:dyDescent="0.25">
      <c r="B77" s="5"/>
      <c r="C77" s="5"/>
      <c r="D77" s="18"/>
      <c r="E77" s="5"/>
      <c r="F77" s="39" t="s">
        <v>91</v>
      </c>
      <c r="G77" s="41"/>
      <c r="H77" s="11"/>
      <c r="I77" s="11"/>
      <c r="J77" s="11"/>
      <c r="K77" s="11"/>
      <c r="L77" s="11"/>
      <c r="M77" s="11"/>
      <c r="N77" s="11"/>
      <c r="O77" s="11"/>
    </row>
    <row r="78" spans="2:15" x14ac:dyDescent="0.25">
      <c r="B78" s="5"/>
      <c r="C78" s="5"/>
      <c r="D78" s="18"/>
      <c r="E78" s="5"/>
      <c r="F78" s="18"/>
      <c r="G78" s="8" t="s">
        <v>92</v>
      </c>
      <c r="H78" s="22"/>
      <c r="I78" s="22"/>
      <c r="J78" s="22"/>
      <c r="K78" s="22"/>
      <c r="L78" s="22"/>
      <c r="M78" s="22"/>
      <c r="N78" s="22"/>
      <c r="O78" s="22"/>
    </row>
    <row r="79" spans="2:15" x14ac:dyDescent="0.25">
      <c r="B79" s="5"/>
      <c r="C79" s="5"/>
      <c r="D79" s="18"/>
      <c r="E79" s="5"/>
      <c r="F79" s="18"/>
      <c r="G79" s="7" t="s">
        <v>93</v>
      </c>
      <c r="H79" s="21"/>
      <c r="I79" s="21"/>
      <c r="J79" s="21"/>
      <c r="K79" s="21"/>
      <c r="L79" s="21"/>
      <c r="M79" s="21"/>
      <c r="N79" s="21"/>
      <c r="O79" s="21"/>
    </row>
    <row r="80" spans="2:15" x14ac:dyDescent="0.25">
      <c r="B80" s="5"/>
      <c r="C80" s="5"/>
      <c r="D80" s="18"/>
      <c r="E80" s="5"/>
      <c r="F80" s="19"/>
      <c r="G80" s="20" t="s">
        <v>94</v>
      </c>
      <c r="H80" s="22">
        <f t="shared" ref="H80:O80" si="11">H78+H79</f>
        <v>0</v>
      </c>
      <c r="I80" s="22">
        <f t="shared" si="11"/>
        <v>0</v>
      </c>
      <c r="J80" s="22">
        <f t="shared" si="11"/>
        <v>0</v>
      </c>
      <c r="K80" s="22">
        <f t="shared" si="11"/>
        <v>0</v>
      </c>
      <c r="L80" s="22">
        <f t="shared" si="11"/>
        <v>0</v>
      </c>
      <c r="M80" s="22">
        <f t="shared" si="11"/>
        <v>0</v>
      </c>
      <c r="N80" s="22">
        <f t="shared" si="11"/>
        <v>0</v>
      </c>
      <c r="O80" s="22">
        <f t="shared" si="11"/>
        <v>0</v>
      </c>
    </row>
    <row r="81" spans="2:15" ht="27.95" customHeight="1" x14ac:dyDescent="0.25">
      <c r="B81" s="5"/>
      <c r="C81" s="5"/>
      <c r="D81" s="18"/>
      <c r="E81" s="5"/>
      <c r="F81" s="39" t="s">
        <v>95</v>
      </c>
      <c r="G81" s="41"/>
      <c r="H81" s="11"/>
      <c r="I81" s="11"/>
      <c r="J81" s="11"/>
      <c r="K81" s="11"/>
      <c r="L81" s="11"/>
      <c r="M81" s="11"/>
      <c r="N81" s="11"/>
      <c r="O81" s="11"/>
    </row>
    <row r="82" spans="2:15" ht="25.5" x14ac:dyDescent="0.25">
      <c r="B82" s="5"/>
      <c r="C82" s="5"/>
      <c r="D82" s="18"/>
      <c r="E82" s="5"/>
      <c r="F82" s="18"/>
      <c r="G82" s="8" t="s">
        <v>96</v>
      </c>
      <c r="H82" s="22"/>
      <c r="I82" s="22"/>
      <c r="J82" s="22"/>
      <c r="K82" s="22"/>
      <c r="L82" s="22"/>
      <c r="M82" s="22"/>
      <c r="N82" s="22"/>
      <c r="O82" s="22"/>
    </row>
    <row r="83" spans="2:15" ht="25.5" x14ac:dyDescent="0.25">
      <c r="B83" s="5"/>
      <c r="C83" s="5"/>
      <c r="D83" s="18"/>
      <c r="E83" s="5"/>
      <c r="F83" s="18"/>
      <c r="G83" s="7" t="s">
        <v>97</v>
      </c>
      <c r="H83" s="21"/>
      <c r="I83" s="21"/>
      <c r="J83" s="21"/>
      <c r="K83" s="21"/>
      <c r="L83" s="21"/>
      <c r="M83" s="21"/>
      <c r="N83" s="21"/>
      <c r="O83" s="21"/>
    </row>
    <row r="84" spans="2:15" x14ac:dyDescent="0.25">
      <c r="B84" s="5"/>
      <c r="C84" s="5"/>
      <c r="D84" s="18"/>
      <c r="E84" s="5"/>
      <c r="F84" s="18"/>
      <c r="G84" s="8" t="s">
        <v>98</v>
      </c>
      <c r="H84" s="22"/>
      <c r="I84" s="22"/>
      <c r="J84" s="22"/>
      <c r="K84" s="22"/>
      <c r="L84" s="22"/>
      <c r="M84" s="22"/>
      <c r="N84" s="22"/>
      <c r="O84" s="22"/>
    </row>
    <row r="85" spans="2:15" x14ac:dyDescent="0.25">
      <c r="B85" s="5"/>
      <c r="C85" s="5"/>
      <c r="D85" s="18"/>
      <c r="E85" s="5"/>
      <c r="F85" s="18"/>
      <c r="G85" s="7" t="s">
        <v>99</v>
      </c>
      <c r="H85" s="21"/>
      <c r="I85" s="21"/>
      <c r="J85" s="21"/>
      <c r="K85" s="21"/>
      <c r="L85" s="21"/>
      <c r="M85" s="21"/>
      <c r="N85" s="21"/>
      <c r="O85" s="21"/>
    </row>
    <row r="86" spans="2:15" ht="25.5" x14ac:dyDescent="0.25">
      <c r="B86" s="5"/>
      <c r="C86" s="5"/>
      <c r="D86" s="18"/>
      <c r="E86" s="5"/>
      <c r="F86" s="19"/>
      <c r="G86" s="20" t="s">
        <v>100</v>
      </c>
      <c r="H86" s="22">
        <f t="shared" ref="H86:O86" si="12">SUM(H82:H85)</f>
        <v>0</v>
      </c>
      <c r="I86" s="22">
        <f t="shared" si="12"/>
        <v>0</v>
      </c>
      <c r="J86" s="22">
        <f t="shared" si="12"/>
        <v>0</v>
      </c>
      <c r="K86" s="22">
        <f t="shared" si="12"/>
        <v>0</v>
      </c>
      <c r="L86" s="22">
        <f t="shared" si="12"/>
        <v>0</v>
      </c>
      <c r="M86" s="22">
        <f t="shared" si="12"/>
        <v>0</v>
      </c>
      <c r="N86" s="22">
        <f t="shared" si="12"/>
        <v>0</v>
      </c>
      <c r="O86" s="22">
        <f t="shared" si="12"/>
        <v>0</v>
      </c>
    </row>
    <row r="87" spans="2:15" x14ac:dyDescent="0.25">
      <c r="B87" s="5"/>
      <c r="C87" s="5"/>
      <c r="D87" s="18"/>
      <c r="E87" s="5"/>
      <c r="F87" s="42" t="s">
        <v>101</v>
      </c>
      <c r="G87" s="41"/>
      <c r="H87" s="21"/>
      <c r="I87" s="21"/>
      <c r="J87" s="21"/>
      <c r="K87" s="21"/>
      <c r="L87" s="21"/>
      <c r="M87" s="21"/>
      <c r="N87" s="21"/>
      <c r="O87" s="21"/>
    </row>
    <row r="88" spans="2:15" x14ac:dyDescent="0.25">
      <c r="B88" s="5"/>
      <c r="C88" s="5"/>
      <c r="D88" s="18"/>
      <c r="E88" s="5"/>
      <c r="F88" s="43" t="s">
        <v>102</v>
      </c>
      <c r="G88" s="34"/>
      <c r="H88" s="22"/>
      <c r="I88" s="22"/>
      <c r="J88" s="22"/>
      <c r="K88" s="22"/>
      <c r="L88" s="22"/>
      <c r="M88" s="22"/>
      <c r="N88" s="22"/>
      <c r="O88" s="22"/>
    </row>
    <row r="89" spans="2:15" x14ac:dyDescent="0.25">
      <c r="B89" s="5"/>
      <c r="C89" s="5"/>
      <c r="D89" s="18"/>
      <c r="E89" s="5"/>
      <c r="F89" s="42" t="s">
        <v>103</v>
      </c>
      <c r="G89" s="41"/>
      <c r="H89" s="21"/>
      <c r="I89" s="21"/>
      <c r="J89" s="21"/>
      <c r="K89" s="21"/>
      <c r="L89" s="21"/>
      <c r="M89" s="21"/>
      <c r="N89" s="21"/>
      <c r="O89" s="21"/>
    </row>
    <row r="90" spans="2:15" x14ac:dyDescent="0.25">
      <c r="B90" s="5"/>
      <c r="C90" s="5"/>
      <c r="D90" s="18"/>
      <c r="E90" s="5"/>
      <c r="F90" s="43" t="s">
        <v>104</v>
      </c>
      <c r="G90" s="34"/>
      <c r="H90" s="22"/>
      <c r="I90" s="22"/>
      <c r="J90" s="22"/>
      <c r="K90" s="22"/>
      <c r="L90" s="22"/>
      <c r="M90" s="22"/>
      <c r="N90" s="22"/>
      <c r="O90" s="22"/>
    </row>
    <row r="91" spans="2:15" x14ac:dyDescent="0.25">
      <c r="B91" s="5"/>
      <c r="C91" s="5"/>
      <c r="D91" s="18"/>
      <c r="E91" s="5"/>
      <c r="F91" s="39" t="s">
        <v>105</v>
      </c>
      <c r="G91" s="41"/>
      <c r="H91" s="11"/>
      <c r="I91" s="11"/>
      <c r="J91" s="11"/>
      <c r="K91" s="11"/>
      <c r="L91" s="11"/>
      <c r="M91" s="11"/>
      <c r="N91" s="11"/>
      <c r="O91" s="11"/>
    </row>
    <row r="92" spans="2:15" x14ac:dyDescent="0.25">
      <c r="B92" s="5"/>
      <c r="C92" s="5"/>
      <c r="D92" s="18"/>
      <c r="E92" s="5"/>
      <c r="F92" s="18"/>
      <c r="G92" s="8" t="s">
        <v>106</v>
      </c>
      <c r="H92" s="22"/>
      <c r="I92" s="22"/>
      <c r="J92" s="22"/>
      <c r="K92" s="22"/>
      <c r="L92" s="22"/>
      <c r="M92" s="22"/>
      <c r="N92" s="22"/>
      <c r="O92" s="22"/>
    </row>
    <row r="93" spans="2:15" x14ac:dyDescent="0.25">
      <c r="B93" s="5"/>
      <c r="C93" s="5"/>
      <c r="D93" s="18"/>
      <c r="E93" s="5"/>
      <c r="F93" s="18"/>
      <c r="G93" s="7" t="s">
        <v>107</v>
      </c>
      <c r="H93" s="21"/>
      <c r="I93" s="21"/>
      <c r="J93" s="21"/>
      <c r="K93" s="21"/>
      <c r="L93" s="21"/>
      <c r="M93" s="21"/>
      <c r="N93" s="21"/>
      <c r="O93" s="21"/>
    </row>
    <row r="94" spans="2:15" x14ac:dyDescent="0.25">
      <c r="B94" s="5"/>
      <c r="C94" s="5"/>
      <c r="D94" s="18"/>
      <c r="E94" s="5"/>
      <c r="F94" s="19"/>
      <c r="G94" s="20" t="s">
        <v>108</v>
      </c>
      <c r="H94" s="22">
        <f t="shared" ref="H94:O94" si="13">H92+H93</f>
        <v>0</v>
      </c>
      <c r="I94" s="22">
        <f t="shared" si="13"/>
        <v>0</v>
      </c>
      <c r="J94" s="22">
        <f t="shared" si="13"/>
        <v>0</v>
      </c>
      <c r="K94" s="22">
        <f t="shared" si="13"/>
        <v>0</v>
      </c>
      <c r="L94" s="22">
        <f t="shared" si="13"/>
        <v>0</v>
      </c>
      <c r="M94" s="22">
        <f t="shared" si="13"/>
        <v>0</v>
      </c>
      <c r="N94" s="22">
        <f t="shared" si="13"/>
        <v>0</v>
      </c>
      <c r="O94" s="22">
        <f t="shared" si="13"/>
        <v>0</v>
      </c>
    </row>
    <row r="95" spans="2:15" x14ac:dyDescent="0.25">
      <c r="B95" s="5"/>
      <c r="C95" s="5"/>
      <c r="D95" s="18"/>
      <c r="E95" s="5"/>
      <c r="F95" s="42" t="s">
        <v>109</v>
      </c>
      <c r="G95" s="41"/>
      <c r="H95" s="21"/>
      <c r="I95" s="21"/>
      <c r="J95" s="21"/>
      <c r="K95" s="21"/>
      <c r="L95" s="21"/>
      <c r="M95" s="21"/>
      <c r="N95" s="21"/>
      <c r="O95" s="21"/>
    </row>
    <row r="96" spans="2:15" x14ac:dyDescent="0.25">
      <c r="B96" s="5"/>
      <c r="C96" s="5"/>
      <c r="D96" s="18"/>
      <c r="E96" s="5"/>
      <c r="F96" s="43" t="s">
        <v>110</v>
      </c>
      <c r="G96" s="34"/>
      <c r="H96" s="22"/>
      <c r="I96" s="22"/>
      <c r="J96" s="22"/>
      <c r="K96" s="22"/>
      <c r="L96" s="22"/>
      <c r="M96" s="22"/>
      <c r="N96" s="22"/>
      <c r="O96" s="22"/>
    </row>
    <row r="97" spans="2:15" x14ac:dyDescent="0.25">
      <c r="B97" s="5"/>
      <c r="C97" s="5"/>
      <c r="D97" s="18"/>
      <c r="E97" s="6"/>
      <c r="F97" s="46" t="s">
        <v>111</v>
      </c>
      <c r="G97" s="48"/>
      <c r="H97" s="21">
        <f t="shared" ref="H97:O97" si="14">H80+SUM(H86:H90)+SUM(H94:H96)</f>
        <v>0</v>
      </c>
      <c r="I97" s="21">
        <f t="shared" si="14"/>
        <v>0</v>
      </c>
      <c r="J97" s="21">
        <f t="shared" si="14"/>
        <v>0</v>
      </c>
      <c r="K97" s="21">
        <f t="shared" si="14"/>
        <v>0</v>
      </c>
      <c r="L97" s="21">
        <f t="shared" si="14"/>
        <v>0</v>
      </c>
      <c r="M97" s="21">
        <f t="shared" si="14"/>
        <v>0</v>
      </c>
      <c r="N97" s="21">
        <f t="shared" si="14"/>
        <v>0</v>
      </c>
      <c r="O97" s="21">
        <f t="shared" si="14"/>
        <v>0</v>
      </c>
    </row>
    <row r="98" spans="2:15" x14ac:dyDescent="0.25">
      <c r="B98" s="5"/>
      <c r="C98" s="5"/>
      <c r="D98" s="19"/>
      <c r="E98" s="44" t="s">
        <v>112</v>
      </c>
      <c r="F98" s="49"/>
      <c r="G98" s="45"/>
      <c r="H98" s="22">
        <f t="shared" ref="H98:O98" si="15">H75+H97</f>
        <v>0</v>
      </c>
      <c r="I98" s="22">
        <f t="shared" si="15"/>
        <v>0</v>
      </c>
      <c r="J98" s="22">
        <f t="shared" si="15"/>
        <v>0</v>
      </c>
      <c r="K98" s="22">
        <f t="shared" si="15"/>
        <v>0</v>
      </c>
      <c r="L98" s="22">
        <f t="shared" si="15"/>
        <v>0</v>
      </c>
      <c r="M98" s="22">
        <f t="shared" si="15"/>
        <v>0</v>
      </c>
      <c r="N98" s="22">
        <f t="shared" si="15"/>
        <v>0</v>
      </c>
      <c r="O98" s="22">
        <f t="shared" si="15"/>
        <v>0</v>
      </c>
    </row>
    <row r="99" spans="2:15" x14ac:dyDescent="0.25">
      <c r="B99" s="5"/>
      <c r="C99" s="5"/>
      <c r="D99" s="39" t="s">
        <v>113</v>
      </c>
      <c r="E99" s="40"/>
      <c r="F99" s="40"/>
      <c r="G99" s="41"/>
      <c r="H99" s="11"/>
      <c r="I99" s="11"/>
      <c r="J99" s="11"/>
      <c r="K99" s="11"/>
      <c r="L99" s="11"/>
      <c r="M99" s="11"/>
      <c r="N99" s="11"/>
      <c r="O99" s="11"/>
    </row>
    <row r="100" spans="2:15" x14ac:dyDescent="0.25">
      <c r="B100" s="5"/>
      <c r="C100" s="5"/>
      <c r="D100" s="18"/>
      <c r="E100" s="43" t="s">
        <v>114</v>
      </c>
      <c r="F100" s="38"/>
      <c r="G100" s="34"/>
      <c r="H100" s="22"/>
      <c r="I100" s="22"/>
      <c r="J100" s="22"/>
      <c r="K100" s="22"/>
      <c r="L100" s="22"/>
      <c r="M100" s="22"/>
      <c r="N100" s="22"/>
      <c r="O100" s="22"/>
    </row>
    <row r="101" spans="2:15" x14ac:dyDescent="0.25">
      <c r="B101" s="5"/>
      <c r="C101" s="5"/>
      <c r="D101" s="18"/>
      <c r="E101" s="42" t="s">
        <v>115</v>
      </c>
      <c r="F101" s="40"/>
      <c r="G101" s="41"/>
      <c r="H101" s="21"/>
      <c r="I101" s="21"/>
      <c r="J101" s="21"/>
      <c r="K101" s="21"/>
      <c r="L101" s="21"/>
      <c r="M101" s="21"/>
      <c r="N101" s="21"/>
      <c r="O101" s="21"/>
    </row>
    <row r="102" spans="2:15" x14ac:dyDescent="0.25">
      <c r="B102" s="5"/>
      <c r="C102" s="5"/>
      <c r="D102" s="18"/>
      <c r="E102" s="43" t="s">
        <v>116</v>
      </c>
      <c r="F102" s="38"/>
      <c r="G102" s="34"/>
      <c r="H102" s="22"/>
      <c r="I102" s="22"/>
      <c r="J102" s="22"/>
      <c r="K102" s="22"/>
      <c r="L102" s="22"/>
      <c r="M102" s="22"/>
      <c r="N102" s="22"/>
      <c r="O102" s="22"/>
    </row>
    <row r="103" spans="2:15" x14ac:dyDescent="0.25">
      <c r="B103" s="5"/>
      <c r="C103" s="5"/>
      <c r="D103" s="18"/>
      <c r="E103" s="42" t="s">
        <v>117</v>
      </c>
      <c r="F103" s="40"/>
      <c r="G103" s="41"/>
      <c r="H103" s="21"/>
      <c r="I103" s="21"/>
      <c r="J103" s="21"/>
      <c r="K103" s="21"/>
      <c r="L103" s="21"/>
      <c r="M103" s="21"/>
      <c r="N103" s="21"/>
      <c r="O103" s="21"/>
    </row>
    <row r="104" spans="2:15" x14ac:dyDescent="0.25">
      <c r="B104" s="5"/>
      <c r="C104" s="5"/>
      <c r="D104" s="18"/>
      <c r="E104" s="43" t="s">
        <v>118</v>
      </c>
      <c r="F104" s="38"/>
      <c r="G104" s="34"/>
      <c r="H104" s="22"/>
      <c r="I104" s="22"/>
      <c r="J104" s="22"/>
      <c r="K104" s="22"/>
      <c r="L104" s="22"/>
      <c r="M104" s="22"/>
      <c r="N104" s="22"/>
      <c r="O104" s="22"/>
    </row>
    <row r="105" spans="2:15" x14ac:dyDescent="0.25">
      <c r="B105" s="5"/>
      <c r="C105" s="5"/>
      <c r="D105" s="18"/>
      <c r="E105" s="42" t="s">
        <v>119</v>
      </c>
      <c r="F105" s="40"/>
      <c r="G105" s="41"/>
      <c r="H105" s="21"/>
      <c r="I105" s="21"/>
      <c r="J105" s="21"/>
      <c r="K105" s="21"/>
      <c r="L105" s="21"/>
      <c r="M105" s="21"/>
      <c r="N105" s="21"/>
      <c r="O105" s="21"/>
    </row>
    <row r="106" spans="2:15" x14ac:dyDescent="0.25">
      <c r="B106" s="5"/>
      <c r="C106" s="5"/>
      <c r="D106" s="18"/>
      <c r="E106" s="43" t="s">
        <v>120</v>
      </c>
      <c r="F106" s="38"/>
      <c r="G106" s="34"/>
      <c r="H106" s="22"/>
      <c r="I106" s="22"/>
      <c r="J106" s="22"/>
      <c r="K106" s="22"/>
      <c r="L106" s="22"/>
      <c r="M106" s="22"/>
      <c r="N106" s="22"/>
      <c r="O106" s="22"/>
    </row>
    <row r="107" spans="2:15" x14ac:dyDescent="0.25">
      <c r="B107" s="5"/>
      <c r="C107" s="5"/>
      <c r="D107" s="18"/>
      <c r="E107" s="42" t="s">
        <v>121</v>
      </c>
      <c r="F107" s="40"/>
      <c r="G107" s="41"/>
      <c r="H107" s="21"/>
      <c r="I107" s="21"/>
      <c r="J107" s="21"/>
      <c r="K107" s="21"/>
      <c r="L107" s="21"/>
      <c r="M107" s="21"/>
      <c r="N107" s="21"/>
      <c r="O107" s="21"/>
    </row>
    <row r="108" spans="2:15" x14ac:dyDescent="0.25">
      <c r="B108" s="5"/>
      <c r="C108" s="5"/>
      <c r="D108" s="18"/>
      <c r="E108" s="43" t="s">
        <v>122</v>
      </c>
      <c r="F108" s="38"/>
      <c r="G108" s="34"/>
      <c r="H108" s="22"/>
      <c r="I108" s="22"/>
      <c r="J108" s="22"/>
      <c r="K108" s="22"/>
      <c r="L108" s="22"/>
      <c r="M108" s="22"/>
      <c r="N108" s="22"/>
      <c r="O108" s="22"/>
    </row>
    <row r="109" spans="2:15" x14ac:dyDescent="0.25">
      <c r="B109" s="5"/>
      <c r="C109" s="5"/>
      <c r="D109" s="18"/>
      <c r="E109" s="39" t="s">
        <v>123</v>
      </c>
      <c r="F109" s="40"/>
      <c r="G109" s="41"/>
      <c r="H109" s="11"/>
      <c r="I109" s="11"/>
      <c r="J109" s="11"/>
      <c r="K109" s="11"/>
      <c r="L109" s="11"/>
      <c r="M109" s="11"/>
      <c r="N109" s="11"/>
      <c r="O109" s="11"/>
    </row>
    <row r="110" spans="2:15" ht="27.95" customHeight="1" x14ac:dyDescent="0.25">
      <c r="B110" s="5"/>
      <c r="C110" s="5"/>
      <c r="D110" s="18"/>
      <c r="E110" s="18"/>
      <c r="F110" s="43" t="s">
        <v>124</v>
      </c>
      <c r="G110" s="34"/>
      <c r="H110" s="22"/>
      <c r="I110" s="22"/>
      <c r="J110" s="22"/>
      <c r="K110" s="22"/>
      <c r="L110" s="22"/>
      <c r="M110" s="22"/>
      <c r="N110" s="22"/>
      <c r="O110" s="22"/>
    </row>
    <row r="111" spans="2:15" ht="27.95" customHeight="1" x14ac:dyDescent="0.25">
      <c r="B111" s="5"/>
      <c r="C111" s="5"/>
      <c r="D111" s="18"/>
      <c r="E111" s="18"/>
      <c r="F111" s="42" t="s">
        <v>125</v>
      </c>
      <c r="G111" s="41"/>
      <c r="H111" s="21"/>
      <c r="I111" s="21"/>
      <c r="J111" s="21"/>
      <c r="K111" s="21"/>
      <c r="L111" s="21"/>
      <c r="M111" s="21"/>
      <c r="N111" s="21"/>
      <c r="O111" s="21"/>
    </row>
    <row r="112" spans="2:15" x14ac:dyDescent="0.25">
      <c r="B112" s="5"/>
      <c r="C112" s="5"/>
      <c r="D112" s="18"/>
      <c r="E112" s="18"/>
      <c r="F112" s="43" t="s">
        <v>126</v>
      </c>
      <c r="G112" s="34"/>
      <c r="H112" s="22"/>
      <c r="I112" s="22"/>
      <c r="J112" s="22"/>
      <c r="K112" s="22"/>
      <c r="L112" s="22"/>
      <c r="M112" s="22"/>
      <c r="N112" s="22"/>
      <c r="O112" s="22"/>
    </row>
    <row r="113" spans="2:15" ht="27.95" customHeight="1" x14ac:dyDescent="0.25">
      <c r="B113" s="5"/>
      <c r="C113" s="5"/>
      <c r="D113" s="18"/>
      <c r="E113" s="18"/>
      <c r="F113" s="42" t="s">
        <v>127</v>
      </c>
      <c r="G113" s="41"/>
      <c r="H113" s="21"/>
      <c r="I113" s="21"/>
      <c r="J113" s="21"/>
      <c r="K113" s="21"/>
      <c r="L113" s="21"/>
      <c r="M113" s="21"/>
      <c r="N113" s="21"/>
      <c r="O113" s="21"/>
    </row>
    <row r="114" spans="2:15" ht="27.95" customHeight="1" x14ac:dyDescent="0.25">
      <c r="B114" s="5"/>
      <c r="C114" s="5"/>
      <c r="D114" s="18"/>
      <c r="E114" s="18"/>
      <c r="F114" s="43" t="s">
        <v>128</v>
      </c>
      <c r="G114" s="34"/>
      <c r="H114" s="22"/>
      <c r="I114" s="22"/>
      <c r="J114" s="22"/>
      <c r="K114" s="22"/>
      <c r="L114" s="22"/>
      <c r="M114" s="22"/>
      <c r="N114" s="22"/>
      <c r="O114" s="22"/>
    </row>
    <row r="115" spans="2:15" ht="27.95" customHeight="1" x14ac:dyDescent="0.25">
      <c r="B115" s="5"/>
      <c r="C115" s="5"/>
      <c r="D115" s="18"/>
      <c r="E115" s="18"/>
      <c r="F115" s="42" t="s">
        <v>129</v>
      </c>
      <c r="G115" s="41"/>
      <c r="H115" s="21"/>
      <c r="I115" s="21"/>
      <c r="J115" s="21"/>
      <c r="K115" s="21"/>
      <c r="L115" s="21"/>
      <c r="M115" s="21"/>
      <c r="N115" s="21"/>
      <c r="O115" s="21"/>
    </row>
    <row r="116" spans="2:15" x14ac:dyDescent="0.25">
      <c r="B116" s="5"/>
      <c r="C116" s="5"/>
      <c r="D116" s="18"/>
      <c r="E116" s="18"/>
      <c r="F116" s="43" t="s">
        <v>130</v>
      </c>
      <c r="G116" s="34"/>
      <c r="H116" s="22"/>
      <c r="I116" s="22"/>
      <c r="J116" s="22"/>
      <c r="K116" s="22"/>
      <c r="L116" s="22"/>
      <c r="M116" s="22"/>
      <c r="N116" s="22"/>
      <c r="O116" s="22"/>
    </row>
    <row r="117" spans="2:15" x14ac:dyDescent="0.25">
      <c r="B117" s="5"/>
      <c r="C117" s="5"/>
      <c r="D117" s="18"/>
      <c r="E117" s="18"/>
      <c r="F117" s="42" t="s">
        <v>131</v>
      </c>
      <c r="G117" s="41"/>
      <c r="H117" s="21"/>
      <c r="I117" s="21"/>
      <c r="J117" s="21"/>
      <c r="K117" s="21"/>
      <c r="L117" s="21"/>
      <c r="M117" s="21"/>
      <c r="N117" s="21"/>
      <c r="O117" s="21"/>
    </row>
    <row r="118" spans="2:15" x14ac:dyDescent="0.25">
      <c r="B118" s="5"/>
      <c r="C118" s="5"/>
      <c r="D118" s="18"/>
      <c r="E118" s="19"/>
      <c r="F118" s="44" t="s">
        <v>132</v>
      </c>
      <c r="G118" s="45"/>
      <c r="H118" s="22">
        <f t="shared" ref="H118:O118" si="16">SUM(H110:H117)</f>
        <v>0</v>
      </c>
      <c r="I118" s="22">
        <f t="shared" si="16"/>
        <v>0</v>
      </c>
      <c r="J118" s="22">
        <f t="shared" si="16"/>
        <v>0</v>
      </c>
      <c r="K118" s="22">
        <f t="shared" si="16"/>
        <v>0</v>
      </c>
      <c r="L118" s="22">
        <f t="shared" si="16"/>
        <v>0</v>
      </c>
      <c r="M118" s="22">
        <f t="shared" si="16"/>
        <v>0</v>
      </c>
      <c r="N118" s="22">
        <f t="shared" si="16"/>
        <v>0</v>
      </c>
      <c r="O118" s="22">
        <f t="shared" si="16"/>
        <v>0</v>
      </c>
    </row>
    <row r="119" spans="2:15" x14ac:dyDescent="0.25">
      <c r="B119" s="5"/>
      <c r="C119" s="5"/>
      <c r="D119" s="19"/>
      <c r="E119" s="46" t="s">
        <v>133</v>
      </c>
      <c r="F119" s="47"/>
      <c r="G119" s="48"/>
      <c r="H119" s="21">
        <f t="shared" ref="H119:O119" si="17">SUM(H100:H108)+H118</f>
        <v>0</v>
      </c>
      <c r="I119" s="21">
        <f t="shared" si="17"/>
        <v>0</v>
      </c>
      <c r="J119" s="21">
        <f t="shared" si="17"/>
        <v>0</v>
      </c>
      <c r="K119" s="21">
        <f t="shared" si="17"/>
        <v>0</v>
      </c>
      <c r="L119" s="21">
        <f t="shared" si="17"/>
        <v>0</v>
      </c>
      <c r="M119" s="21">
        <f t="shared" si="17"/>
        <v>0</v>
      </c>
      <c r="N119" s="21">
        <f t="shared" si="17"/>
        <v>0</v>
      </c>
      <c r="O119" s="21">
        <f t="shared" si="17"/>
        <v>0</v>
      </c>
    </row>
    <row r="120" spans="2:15" x14ac:dyDescent="0.25">
      <c r="B120" s="6"/>
      <c r="C120" s="6"/>
      <c r="D120" s="44" t="s">
        <v>134</v>
      </c>
      <c r="E120" s="49"/>
      <c r="F120" s="49"/>
      <c r="G120" s="45"/>
      <c r="H120" s="23">
        <f t="shared" ref="H120:O120" si="18">H98+H119</f>
        <v>0</v>
      </c>
      <c r="I120" s="23">
        <f t="shared" si="18"/>
        <v>0</v>
      </c>
      <c r="J120" s="23">
        <f t="shared" si="18"/>
        <v>0</v>
      </c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23">
        <f t="shared" si="18"/>
        <v>0</v>
      </c>
    </row>
    <row r="122" spans="2:15" x14ac:dyDescent="0.25">
      <c r="B122" s="1" t="s">
        <v>7</v>
      </c>
      <c r="C122" t="s">
        <v>135</v>
      </c>
    </row>
    <row r="123" spans="2:15" x14ac:dyDescent="0.25">
      <c r="H123" s="35" t="s">
        <v>18</v>
      </c>
      <c r="I123" s="36"/>
      <c r="J123" s="36"/>
      <c r="K123" s="36"/>
      <c r="L123" s="36"/>
      <c r="M123" s="36"/>
      <c r="N123" s="36"/>
      <c r="O123" s="37"/>
    </row>
    <row r="124" spans="2:15" ht="51" x14ac:dyDescent="0.25">
      <c r="H124" s="15" t="s">
        <v>19</v>
      </c>
      <c r="I124" s="4" t="s">
        <v>20</v>
      </c>
      <c r="J124" s="15" t="s">
        <v>21</v>
      </c>
      <c r="K124" s="4" t="s">
        <v>22</v>
      </c>
      <c r="L124" s="15" t="s">
        <v>23</v>
      </c>
      <c r="M124" s="4" t="s">
        <v>24</v>
      </c>
      <c r="N124" s="15" t="s">
        <v>25</v>
      </c>
      <c r="O124" s="17"/>
    </row>
    <row r="125" spans="2:15" x14ac:dyDescent="0.25">
      <c r="B125" s="33" t="s">
        <v>26</v>
      </c>
      <c r="C125" s="38"/>
      <c r="D125" s="38"/>
      <c r="E125" s="38"/>
      <c r="F125" s="38"/>
      <c r="G125" s="34"/>
      <c r="H125" s="11"/>
      <c r="I125" s="11"/>
      <c r="J125" s="11"/>
      <c r="K125" s="11"/>
      <c r="L125" s="11"/>
      <c r="M125" s="11"/>
      <c r="N125" s="11"/>
      <c r="O125" s="11"/>
    </row>
    <row r="126" spans="2:15" x14ac:dyDescent="0.25">
      <c r="B126" s="5"/>
      <c r="C126" s="39" t="s">
        <v>27</v>
      </c>
      <c r="D126" s="40"/>
      <c r="E126" s="40"/>
      <c r="F126" s="40"/>
      <c r="G126" s="41"/>
      <c r="H126" s="12"/>
      <c r="I126" s="12"/>
      <c r="J126" s="12"/>
      <c r="K126" s="12"/>
      <c r="L126" s="12"/>
      <c r="M126" s="12"/>
      <c r="N126" s="12"/>
      <c r="O126" s="12"/>
    </row>
    <row r="127" spans="2:15" x14ac:dyDescent="0.25">
      <c r="B127" s="5"/>
      <c r="C127" s="18"/>
      <c r="D127" s="33" t="s">
        <v>28</v>
      </c>
      <c r="E127" s="38"/>
      <c r="F127" s="38"/>
      <c r="G127" s="34"/>
      <c r="H127" s="11"/>
      <c r="I127" s="11"/>
      <c r="J127" s="11"/>
      <c r="K127" s="11"/>
      <c r="L127" s="11"/>
      <c r="M127" s="11"/>
      <c r="N127" s="11"/>
      <c r="O127" s="11"/>
    </row>
    <row r="128" spans="2:15" x14ac:dyDescent="0.25">
      <c r="B128" s="5"/>
      <c r="C128" s="18"/>
      <c r="D128" s="5"/>
      <c r="E128" s="42" t="s">
        <v>29</v>
      </c>
      <c r="F128" s="40"/>
      <c r="G128" s="41"/>
      <c r="H128" s="22"/>
      <c r="I128" s="22"/>
      <c r="J128" s="22"/>
      <c r="K128" s="22"/>
      <c r="L128" s="22"/>
      <c r="M128" s="22"/>
      <c r="N128" s="22"/>
      <c r="O128" s="22"/>
    </row>
    <row r="129" spans="2:15" ht="27.95" customHeight="1" x14ac:dyDescent="0.25">
      <c r="B129" s="5"/>
      <c r="C129" s="18"/>
      <c r="D129" s="5"/>
      <c r="E129" s="33" t="s">
        <v>30</v>
      </c>
      <c r="F129" s="38"/>
      <c r="G129" s="34"/>
      <c r="H129" s="11"/>
      <c r="I129" s="11"/>
      <c r="J129" s="11"/>
      <c r="K129" s="11"/>
      <c r="L129" s="11"/>
      <c r="M129" s="11"/>
      <c r="N129" s="11"/>
      <c r="O129" s="11"/>
    </row>
    <row r="130" spans="2:15" ht="27.95" customHeight="1" x14ac:dyDescent="0.25">
      <c r="B130" s="5"/>
      <c r="C130" s="18"/>
      <c r="D130" s="5"/>
      <c r="E130" s="5"/>
      <c r="F130" s="42" t="s">
        <v>31</v>
      </c>
      <c r="G130" s="41"/>
      <c r="H130" s="22"/>
      <c r="I130" s="22"/>
      <c r="J130" s="22"/>
      <c r="K130" s="22"/>
      <c r="L130" s="22"/>
      <c r="M130" s="22"/>
      <c r="N130" s="22"/>
      <c r="O130" s="22"/>
    </row>
    <row r="131" spans="2:15" x14ac:dyDescent="0.25">
      <c r="B131" s="5"/>
      <c r="C131" s="18"/>
      <c r="D131" s="5"/>
      <c r="E131" s="5"/>
      <c r="F131" s="43" t="s">
        <v>32</v>
      </c>
      <c r="G131" s="34"/>
      <c r="H131" s="21"/>
      <c r="I131" s="21"/>
      <c r="J131" s="21"/>
      <c r="K131" s="21"/>
      <c r="L131" s="21"/>
      <c r="M131" s="21"/>
      <c r="N131" s="21"/>
      <c r="O131" s="21"/>
    </row>
    <row r="132" spans="2:15" x14ac:dyDescent="0.25">
      <c r="B132" s="5"/>
      <c r="C132" s="18"/>
      <c r="D132" s="5"/>
      <c r="E132" s="5"/>
      <c r="F132" s="42" t="s">
        <v>33</v>
      </c>
      <c r="G132" s="41"/>
      <c r="H132" s="22"/>
      <c r="I132" s="22"/>
      <c r="J132" s="22"/>
      <c r="K132" s="22"/>
      <c r="L132" s="22"/>
      <c r="M132" s="22"/>
      <c r="N132" s="22"/>
      <c r="O132" s="22"/>
    </row>
    <row r="133" spans="2:15" ht="27.95" customHeight="1" x14ac:dyDescent="0.25">
      <c r="B133" s="5"/>
      <c r="C133" s="18"/>
      <c r="D133" s="5"/>
      <c r="E133" s="6"/>
      <c r="F133" s="44" t="s">
        <v>34</v>
      </c>
      <c r="G133" s="45"/>
      <c r="H133" s="21">
        <f t="shared" ref="H133:O133" si="19">SUM(H130:H132)</f>
        <v>0</v>
      </c>
      <c r="I133" s="21">
        <f t="shared" si="19"/>
        <v>0</v>
      </c>
      <c r="J133" s="21">
        <f t="shared" si="19"/>
        <v>0</v>
      </c>
      <c r="K133" s="21">
        <f t="shared" si="19"/>
        <v>0</v>
      </c>
      <c r="L133" s="21">
        <f t="shared" si="19"/>
        <v>0</v>
      </c>
      <c r="M133" s="21">
        <f t="shared" si="19"/>
        <v>0</v>
      </c>
      <c r="N133" s="21">
        <f t="shared" si="19"/>
        <v>0</v>
      </c>
      <c r="O133" s="21">
        <f t="shared" si="19"/>
        <v>0</v>
      </c>
    </row>
    <row r="134" spans="2:15" x14ac:dyDescent="0.25">
      <c r="B134" s="5"/>
      <c r="C134" s="18"/>
      <c r="D134" s="5"/>
      <c r="E134" s="42" t="s">
        <v>35</v>
      </c>
      <c r="F134" s="40"/>
      <c r="G134" s="41"/>
      <c r="H134" s="22"/>
      <c r="I134" s="22"/>
      <c r="J134" s="22"/>
      <c r="K134" s="22"/>
      <c r="L134" s="22"/>
      <c r="M134" s="22"/>
      <c r="N134" s="22"/>
      <c r="O134" s="22"/>
    </row>
    <row r="135" spans="2:15" x14ac:dyDescent="0.25">
      <c r="B135" s="5"/>
      <c r="C135" s="18"/>
      <c r="D135" s="5"/>
      <c r="E135" s="43" t="s">
        <v>36</v>
      </c>
      <c r="F135" s="38"/>
      <c r="G135" s="34"/>
      <c r="H135" s="21"/>
      <c r="I135" s="21"/>
      <c r="J135" s="21"/>
      <c r="K135" s="21"/>
      <c r="L135" s="21"/>
      <c r="M135" s="21"/>
      <c r="N135" s="21"/>
      <c r="O135" s="21"/>
    </row>
    <row r="136" spans="2:15" x14ac:dyDescent="0.25">
      <c r="B136" s="5"/>
      <c r="C136" s="18"/>
      <c r="D136" s="5"/>
      <c r="E136" s="42" t="s">
        <v>37</v>
      </c>
      <c r="F136" s="40"/>
      <c r="G136" s="41"/>
      <c r="H136" s="22"/>
      <c r="I136" s="22"/>
      <c r="J136" s="22"/>
      <c r="K136" s="22"/>
      <c r="L136" s="22"/>
      <c r="M136" s="22"/>
      <c r="N136" s="22"/>
      <c r="O136" s="22"/>
    </row>
    <row r="137" spans="2:15" x14ac:dyDescent="0.25">
      <c r="B137" s="5"/>
      <c r="C137" s="18"/>
      <c r="D137" s="5"/>
      <c r="E137" s="43" t="s">
        <v>38</v>
      </c>
      <c r="F137" s="38"/>
      <c r="G137" s="34"/>
      <c r="H137" s="21"/>
      <c r="I137" s="21"/>
      <c r="J137" s="21"/>
      <c r="K137" s="21"/>
      <c r="L137" s="21"/>
      <c r="M137" s="21"/>
      <c r="N137" s="21"/>
      <c r="O137" s="21"/>
    </row>
    <row r="138" spans="2:15" x14ac:dyDescent="0.25">
      <c r="B138" s="5"/>
      <c r="C138" s="18"/>
      <c r="D138" s="6"/>
      <c r="E138" s="46" t="s">
        <v>39</v>
      </c>
      <c r="F138" s="47"/>
      <c r="G138" s="48"/>
      <c r="H138" s="22">
        <f t="shared" ref="H138:O138" si="20">H128+SUM(H133:H137)</f>
        <v>0</v>
      </c>
      <c r="I138" s="22">
        <f t="shared" si="20"/>
        <v>0</v>
      </c>
      <c r="J138" s="22">
        <f t="shared" si="20"/>
        <v>0</v>
      </c>
      <c r="K138" s="22">
        <f t="shared" si="20"/>
        <v>0</v>
      </c>
      <c r="L138" s="22">
        <f t="shared" si="20"/>
        <v>0</v>
      </c>
      <c r="M138" s="22">
        <f t="shared" si="20"/>
        <v>0</v>
      </c>
      <c r="N138" s="22">
        <f t="shared" si="20"/>
        <v>0</v>
      </c>
      <c r="O138" s="22">
        <f t="shared" si="20"/>
        <v>0</v>
      </c>
    </row>
    <row r="139" spans="2:15" x14ac:dyDescent="0.25">
      <c r="B139" s="5"/>
      <c r="C139" s="18"/>
      <c r="D139" s="33" t="s">
        <v>40</v>
      </c>
      <c r="E139" s="38"/>
      <c r="F139" s="38"/>
      <c r="G139" s="34"/>
      <c r="H139" s="11"/>
      <c r="I139" s="11"/>
      <c r="J139" s="11"/>
      <c r="K139" s="11"/>
      <c r="L139" s="11"/>
      <c r="M139" s="11"/>
      <c r="N139" s="11"/>
      <c r="O139" s="11"/>
    </row>
    <row r="140" spans="2:15" x14ac:dyDescent="0.25">
      <c r="B140" s="5"/>
      <c r="C140" s="18"/>
      <c r="D140" s="5"/>
      <c r="E140" s="42" t="s">
        <v>41</v>
      </c>
      <c r="F140" s="40"/>
      <c r="G140" s="41"/>
      <c r="H140" s="22"/>
      <c r="I140" s="22"/>
      <c r="J140" s="22"/>
      <c r="K140" s="22"/>
      <c r="L140" s="22"/>
      <c r="M140" s="22"/>
      <c r="N140" s="22"/>
      <c r="O140" s="22"/>
    </row>
    <row r="141" spans="2:15" x14ac:dyDescent="0.25">
      <c r="B141" s="5"/>
      <c r="C141" s="18"/>
      <c r="D141" s="5"/>
      <c r="E141" s="43" t="s">
        <v>42</v>
      </c>
      <c r="F141" s="38"/>
      <c r="G141" s="34"/>
      <c r="H141" s="21"/>
      <c r="I141" s="21"/>
      <c r="J141" s="21"/>
      <c r="K141" s="21"/>
      <c r="L141" s="21"/>
      <c r="M141" s="21"/>
      <c r="N141" s="21"/>
      <c r="O141" s="21"/>
    </row>
    <row r="142" spans="2:15" x14ac:dyDescent="0.25">
      <c r="B142" s="5"/>
      <c r="C142" s="18"/>
      <c r="D142" s="5"/>
      <c r="E142" s="39" t="s">
        <v>43</v>
      </c>
      <c r="F142" s="40"/>
      <c r="G142" s="41"/>
      <c r="H142" s="12"/>
      <c r="I142" s="12"/>
      <c r="J142" s="12"/>
      <c r="K142" s="12"/>
      <c r="L142" s="12"/>
      <c r="M142" s="12"/>
      <c r="N142" s="12"/>
      <c r="O142" s="12"/>
    </row>
    <row r="143" spans="2:15" x14ac:dyDescent="0.25">
      <c r="B143" s="5"/>
      <c r="C143" s="18"/>
      <c r="D143" s="5"/>
      <c r="E143" s="18"/>
      <c r="F143" s="43" t="s">
        <v>44</v>
      </c>
      <c r="G143" s="34"/>
      <c r="H143" s="21"/>
      <c r="I143" s="21"/>
      <c r="J143" s="21"/>
      <c r="K143" s="21"/>
      <c r="L143" s="21"/>
      <c r="M143" s="21"/>
      <c r="N143" s="21"/>
      <c r="O143" s="21"/>
    </row>
    <row r="144" spans="2:15" x14ac:dyDescent="0.25">
      <c r="B144" s="5"/>
      <c r="C144" s="18"/>
      <c r="D144" s="5"/>
      <c r="E144" s="18"/>
      <c r="F144" s="42" t="s">
        <v>45</v>
      </c>
      <c r="G144" s="41"/>
      <c r="H144" s="22"/>
      <c r="I144" s="22"/>
      <c r="J144" s="22"/>
      <c r="K144" s="22"/>
      <c r="L144" s="22"/>
      <c r="M144" s="22"/>
      <c r="N144" s="22"/>
      <c r="O144" s="22"/>
    </row>
    <row r="145" spans="2:15" x14ac:dyDescent="0.25">
      <c r="B145" s="5"/>
      <c r="C145" s="18"/>
      <c r="D145" s="5"/>
      <c r="E145" s="18"/>
      <c r="F145" s="43" t="s">
        <v>46</v>
      </c>
      <c r="G145" s="34"/>
      <c r="H145" s="21"/>
      <c r="I145" s="21"/>
      <c r="J145" s="21"/>
      <c r="K145" s="21"/>
      <c r="L145" s="21"/>
      <c r="M145" s="21"/>
      <c r="N145" s="21"/>
      <c r="O145" s="21"/>
    </row>
    <row r="146" spans="2:15" ht="27.95" customHeight="1" x14ac:dyDescent="0.25">
      <c r="B146" s="5"/>
      <c r="C146" s="18"/>
      <c r="D146" s="5"/>
      <c r="E146" s="19"/>
      <c r="F146" s="46" t="s">
        <v>47</v>
      </c>
      <c r="G146" s="48"/>
      <c r="H146" s="22">
        <f t="shared" ref="H146:O146" si="21">SUM(H143:H145)</f>
        <v>0</v>
      </c>
      <c r="I146" s="22">
        <f t="shared" si="21"/>
        <v>0</v>
      </c>
      <c r="J146" s="22">
        <f t="shared" si="21"/>
        <v>0</v>
      </c>
      <c r="K146" s="22">
        <f t="shared" si="21"/>
        <v>0</v>
      </c>
      <c r="L146" s="22">
        <f t="shared" si="21"/>
        <v>0</v>
      </c>
      <c r="M146" s="22">
        <f t="shared" si="21"/>
        <v>0</v>
      </c>
      <c r="N146" s="22">
        <f t="shared" si="21"/>
        <v>0</v>
      </c>
      <c r="O146" s="22">
        <f t="shared" si="21"/>
        <v>0</v>
      </c>
    </row>
    <row r="147" spans="2:15" ht="27.95" customHeight="1" x14ac:dyDescent="0.25">
      <c r="B147" s="5"/>
      <c r="C147" s="18"/>
      <c r="D147" s="5"/>
      <c r="E147" s="33" t="s">
        <v>48</v>
      </c>
      <c r="F147" s="38"/>
      <c r="G147" s="34"/>
      <c r="H147" s="11"/>
      <c r="I147" s="11"/>
      <c r="J147" s="11"/>
      <c r="K147" s="11"/>
      <c r="L147" s="11"/>
      <c r="M147" s="11"/>
      <c r="N147" s="11"/>
      <c r="O147" s="11"/>
    </row>
    <row r="148" spans="2:15" ht="27.95" customHeight="1" x14ac:dyDescent="0.25">
      <c r="B148" s="5"/>
      <c r="C148" s="18"/>
      <c r="D148" s="5"/>
      <c r="E148" s="5"/>
      <c r="F148" s="42" t="s">
        <v>49</v>
      </c>
      <c r="G148" s="41"/>
      <c r="H148" s="22"/>
      <c r="I148" s="22"/>
      <c r="J148" s="22"/>
      <c r="K148" s="22"/>
      <c r="L148" s="22"/>
      <c r="M148" s="22"/>
      <c r="N148" s="22"/>
      <c r="O148" s="22"/>
    </row>
    <row r="149" spans="2:15" x14ac:dyDescent="0.25">
      <c r="B149" s="5"/>
      <c r="C149" s="18"/>
      <c r="D149" s="5"/>
      <c r="E149" s="5"/>
      <c r="F149" s="43" t="s">
        <v>50</v>
      </c>
      <c r="G149" s="34"/>
      <c r="H149" s="21"/>
      <c r="I149" s="21"/>
      <c r="J149" s="21"/>
      <c r="K149" s="21"/>
      <c r="L149" s="21"/>
      <c r="M149" s="21"/>
      <c r="N149" s="21"/>
      <c r="O149" s="21"/>
    </row>
    <row r="150" spans="2:15" x14ac:dyDescent="0.25">
      <c r="B150" s="5"/>
      <c r="C150" s="18"/>
      <c r="D150" s="5"/>
      <c r="E150" s="5"/>
      <c r="F150" s="42" t="s">
        <v>51</v>
      </c>
      <c r="G150" s="41"/>
      <c r="H150" s="22"/>
      <c r="I150" s="22"/>
      <c r="J150" s="22"/>
      <c r="K150" s="22"/>
      <c r="L150" s="22"/>
      <c r="M150" s="22"/>
      <c r="N150" s="22"/>
      <c r="O150" s="22"/>
    </row>
    <row r="151" spans="2:15" ht="27.95" customHeight="1" x14ac:dyDescent="0.25">
      <c r="B151" s="5"/>
      <c r="C151" s="18"/>
      <c r="D151" s="5"/>
      <c r="E151" s="6"/>
      <c r="F151" s="44" t="s">
        <v>52</v>
      </c>
      <c r="G151" s="45"/>
      <c r="H151" s="21">
        <f t="shared" ref="H151:O151" si="22">SUM(H148:H150)</f>
        <v>0</v>
      </c>
      <c r="I151" s="21">
        <f t="shared" si="22"/>
        <v>0</v>
      </c>
      <c r="J151" s="21">
        <f t="shared" si="22"/>
        <v>0</v>
      </c>
      <c r="K151" s="21">
        <f t="shared" si="22"/>
        <v>0</v>
      </c>
      <c r="L151" s="21">
        <f t="shared" si="22"/>
        <v>0</v>
      </c>
      <c r="M151" s="21">
        <f t="shared" si="22"/>
        <v>0</v>
      </c>
      <c r="N151" s="21">
        <f t="shared" si="22"/>
        <v>0</v>
      </c>
      <c r="O151" s="21">
        <f t="shared" si="22"/>
        <v>0</v>
      </c>
    </row>
    <row r="152" spans="2:15" x14ac:dyDescent="0.25">
      <c r="B152" s="5"/>
      <c r="C152" s="18"/>
      <c r="D152" s="5"/>
      <c r="E152" s="42" t="s">
        <v>53</v>
      </c>
      <c r="F152" s="40"/>
      <c r="G152" s="41"/>
      <c r="H152" s="22"/>
      <c r="I152" s="22"/>
      <c r="J152" s="22"/>
      <c r="K152" s="22"/>
      <c r="L152" s="22"/>
      <c r="M152" s="22"/>
      <c r="N152" s="22"/>
      <c r="O152" s="22"/>
    </row>
    <row r="153" spans="2:15" x14ac:dyDescent="0.25">
      <c r="B153" s="5"/>
      <c r="C153" s="18"/>
      <c r="D153" s="5"/>
      <c r="E153" s="43" t="s">
        <v>54</v>
      </c>
      <c r="F153" s="38"/>
      <c r="G153" s="34"/>
      <c r="H153" s="21"/>
      <c r="I153" s="21"/>
      <c r="J153" s="21"/>
      <c r="K153" s="21"/>
      <c r="L153" s="21"/>
      <c r="M153" s="21"/>
      <c r="N153" s="21"/>
      <c r="O153" s="21"/>
    </row>
    <row r="154" spans="2:15" x14ac:dyDescent="0.25">
      <c r="B154" s="5"/>
      <c r="C154" s="18"/>
      <c r="D154" s="5"/>
      <c r="E154" s="39" t="s">
        <v>55</v>
      </c>
      <c r="F154" s="40"/>
      <c r="G154" s="41"/>
      <c r="H154" s="12"/>
      <c r="I154" s="12"/>
      <c r="J154" s="12"/>
      <c r="K154" s="12"/>
      <c r="L154" s="12"/>
      <c r="M154" s="12"/>
      <c r="N154" s="12"/>
      <c r="O154" s="12"/>
    </row>
    <row r="155" spans="2:15" x14ac:dyDescent="0.25">
      <c r="B155" s="5"/>
      <c r="C155" s="18"/>
      <c r="D155" s="5"/>
      <c r="E155" s="18"/>
      <c r="F155" s="43" t="s">
        <v>56</v>
      </c>
      <c r="G155" s="34"/>
      <c r="H155" s="21"/>
      <c r="I155" s="21"/>
      <c r="J155" s="21"/>
      <c r="K155" s="21"/>
      <c r="L155" s="21"/>
      <c r="M155" s="21"/>
      <c r="N155" s="21"/>
      <c r="O155" s="21"/>
    </row>
    <row r="156" spans="2:15" x14ac:dyDescent="0.25">
      <c r="B156" s="5"/>
      <c r="C156" s="18"/>
      <c r="D156" s="5"/>
      <c r="E156" s="18"/>
      <c r="F156" s="42" t="s">
        <v>57</v>
      </c>
      <c r="G156" s="41"/>
      <c r="H156" s="22"/>
      <c r="I156" s="22"/>
      <c r="J156" s="22"/>
      <c r="K156" s="22"/>
      <c r="L156" s="22"/>
      <c r="M156" s="22"/>
      <c r="N156" s="22"/>
      <c r="O156" s="22"/>
    </row>
    <row r="157" spans="2:15" x14ac:dyDescent="0.25">
      <c r="B157" s="5"/>
      <c r="C157" s="18"/>
      <c r="D157" s="5"/>
      <c r="E157" s="18"/>
      <c r="F157" s="43" t="s">
        <v>58</v>
      </c>
      <c r="G157" s="34"/>
      <c r="H157" s="21"/>
      <c r="I157" s="21"/>
      <c r="J157" s="21"/>
      <c r="K157" s="21"/>
      <c r="L157" s="21"/>
      <c r="M157" s="21"/>
      <c r="N157" s="21"/>
      <c r="O157" s="21"/>
    </row>
    <row r="158" spans="2:15" x14ac:dyDescent="0.25">
      <c r="B158" s="5"/>
      <c r="C158" s="18"/>
      <c r="D158" s="5"/>
      <c r="E158" s="18"/>
      <c r="F158" s="42" t="s">
        <v>59</v>
      </c>
      <c r="G158" s="41"/>
      <c r="H158" s="22"/>
      <c r="I158" s="22"/>
      <c r="J158" s="22"/>
      <c r="K158" s="22"/>
      <c r="L158" s="22"/>
      <c r="M158" s="22"/>
      <c r="N158" s="22"/>
      <c r="O158" s="22"/>
    </row>
    <row r="159" spans="2:15" x14ac:dyDescent="0.25">
      <c r="B159" s="5"/>
      <c r="C159" s="18"/>
      <c r="D159" s="5"/>
      <c r="E159" s="18"/>
      <c r="F159" s="43" t="s">
        <v>60</v>
      </c>
      <c r="G159" s="34"/>
      <c r="H159" s="21"/>
      <c r="I159" s="21"/>
      <c r="J159" s="21"/>
      <c r="K159" s="21"/>
      <c r="L159" s="21"/>
      <c r="M159" s="21"/>
      <c r="N159" s="21"/>
      <c r="O159" s="21"/>
    </row>
    <row r="160" spans="2:15" x14ac:dyDescent="0.25">
      <c r="B160" s="5"/>
      <c r="C160" s="18"/>
      <c r="D160" s="5"/>
      <c r="E160" s="18"/>
      <c r="F160" s="42" t="s">
        <v>61</v>
      </c>
      <c r="G160" s="41"/>
      <c r="H160" s="22"/>
      <c r="I160" s="22"/>
      <c r="J160" s="22"/>
      <c r="K160" s="22"/>
      <c r="L160" s="22"/>
      <c r="M160" s="22"/>
      <c r="N160" s="22"/>
      <c r="O160" s="22"/>
    </row>
    <row r="161" spans="2:15" x14ac:dyDescent="0.25">
      <c r="B161" s="5"/>
      <c r="C161" s="18"/>
      <c r="D161" s="5"/>
      <c r="E161" s="18"/>
      <c r="F161" s="43" t="s">
        <v>62</v>
      </c>
      <c r="G161" s="34"/>
      <c r="H161" s="21"/>
      <c r="I161" s="21"/>
      <c r="J161" s="21"/>
      <c r="K161" s="21"/>
      <c r="L161" s="21"/>
      <c r="M161" s="21"/>
      <c r="N161" s="21"/>
      <c r="O161" s="21"/>
    </row>
    <row r="162" spans="2:15" x14ac:dyDescent="0.25">
      <c r="B162" s="5"/>
      <c r="C162" s="18"/>
      <c r="D162" s="5"/>
      <c r="E162" s="19"/>
      <c r="F162" s="46" t="s">
        <v>63</v>
      </c>
      <c r="G162" s="48"/>
      <c r="H162" s="22">
        <f t="shared" ref="H162:O162" si="23">SUM(H155:H161)</f>
        <v>0</v>
      </c>
      <c r="I162" s="22">
        <f t="shared" si="23"/>
        <v>0</v>
      </c>
      <c r="J162" s="22">
        <f t="shared" si="23"/>
        <v>0</v>
      </c>
      <c r="K162" s="22">
        <f t="shared" si="23"/>
        <v>0</v>
      </c>
      <c r="L162" s="22">
        <f t="shared" si="23"/>
        <v>0</v>
      </c>
      <c r="M162" s="22">
        <f t="shared" si="23"/>
        <v>0</v>
      </c>
      <c r="N162" s="22">
        <f t="shared" si="23"/>
        <v>0</v>
      </c>
      <c r="O162" s="22">
        <f t="shared" si="23"/>
        <v>0</v>
      </c>
    </row>
    <row r="163" spans="2:15" x14ac:dyDescent="0.25">
      <c r="B163" s="5"/>
      <c r="C163" s="18"/>
      <c r="D163" s="6"/>
      <c r="E163" s="44" t="s">
        <v>64</v>
      </c>
      <c r="F163" s="49"/>
      <c r="G163" s="45"/>
      <c r="H163" s="21">
        <f t="shared" ref="H163:O163" si="24">H140+H141+H146+SUM(H151:H153)+H162</f>
        <v>0</v>
      </c>
      <c r="I163" s="21">
        <f t="shared" si="24"/>
        <v>0</v>
      </c>
      <c r="J163" s="21">
        <f t="shared" si="24"/>
        <v>0</v>
      </c>
      <c r="K163" s="21">
        <f t="shared" si="24"/>
        <v>0</v>
      </c>
      <c r="L163" s="21">
        <f t="shared" si="24"/>
        <v>0</v>
      </c>
      <c r="M163" s="21">
        <f t="shared" si="24"/>
        <v>0</v>
      </c>
      <c r="N163" s="21">
        <f t="shared" si="24"/>
        <v>0</v>
      </c>
      <c r="O163" s="21">
        <f t="shared" si="24"/>
        <v>0</v>
      </c>
    </row>
    <row r="164" spans="2:15" x14ac:dyDescent="0.25">
      <c r="B164" s="5"/>
      <c r="C164" s="19"/>
      <c r="D164" s="46" t="s">
        <v>65</v>
      </c>
      <c r="E164" s="47"/>
      <c r="F164" s="47"/>
      <c r="G164" s="48"/>
      <c r="H164" s="22">
        <f t="shared" ref="H164:O164" si="25">H163+H138</f>
        <v>0</v>
      </c>
      <c r="I164" s="22">
        <f t="shared" si="25"/>
        <v>0</v>
      </c>
      <c r="J164" s="22">
        <f t="shared" si="25"/>
        <v>0</v>
      </c>
      <c r="K164" s="22">
        <f t="shared" si="25"/>
        <v>0</v>
      </c>
      <c r="L164" s="22">
        <f t="shared" si="25"/>
        <v>0</v>
      </c>
      <c r="M164" s="22">
        <f t="shared" si="25"/>
        <v>0</v>
      </c>
      <c r="N164" s="22">
        <f t="shared" si="25"/>
        <v>0</v>
      </c>
      <c r="O164" s="22">
        <f t="shared" si="25"/>
        <v>0</v>
      </c>
    </row>
    <row r="165" spans="2:15" x14ac:dyDescent="0.25">
      <c r="B165" s="5"/>
      <c r="C165" s="33" t="s">
        <v>66</v>
      </c>
      <c r="D165" s="38"/>
      <c r="E165" s="38"/>
      <c r="F165" s="38"/>
      <c r="G165" s="34"/>
      <c r="H165" s="11"/>
      <c r="I165" s="11"/>
      <c r="J165" s="11"/>
      <c r="K165" s="11"/>
      <c r="L165" s="11"/>
      <c r="M165" s="11"/>
      <c r="N165" s="11"/>
      <c r="O165" s="11"/>
    </row>
    <row r="166" spans="2:15" x14ac:dyDescent="0.25">
      <c r="B166" s="5"/>
      <c r="C166" s="5"/>
      <c r="D166" s="39" t="s">
        <v>67</v>
      </c>
      <c r="E166" s="40"/>
      <c r="F166" s="40"/>
      <c r="G166" s="41"/>
      <c r="H166" s="12"/>
      <c r="I166" s="12"/>
      <c r="J166" s="12"/>
      <c r="K166" s="12"/>
      <c r="L166" s="12"/>
      <c r="M166" s="12"/>
      <c r="N166" s="12"/>
      <c r="O166" s="12"/>
    </row>
    <row r="167" spans="2:15" x14ac:dyDescent="0.25">
      <c r="B167" s="5"/>
      <c r="C167" s="5"/>
      <c r="D167" s="18"/>
      <c r="E167" s="33" t="s">
        <v>68</v>
      </c>
      <c r="F167" s="38"/>
      <c r="G167" s="34"/>
      <c r="H167" s="11"/>
      <c r="I167" s="11"/>
      <c r="J167" s="11"/>
      <c r="K167" s="11"/>
      <c r="L167" s="11"/>
      <c r="M167" s="11"/>
      <c r="N167" s="11"/>
      <c r="O167" s="11"/>
    </row>
    <row r="168" spans="2:15" x14ac:dyDescent="0.25">
      <c r="B168" s="5"/>
      <c r="C168" s="5"/>
      <c r="D168" s="18"/>
      <c r="E168" s="5"/>
      <c r="F168" s="39" t="s">
        <v>69</v>
      </c>
      <c r="G168" s="41"/>
      <c r="H168" s="12"/>
      <c r="I168" s="12"/>
      <c r="J168" s="12"/>
      <c r="K168" s="12"/>
      <c r="L168" s="12"/>
      <c r="M168" s="12"/>
      <c r="N168" s="12"/>
      <c r="O168" s="12"/>
    </row>
    <row r="169" spans="2:15" x14ac:dyDescent="0.25">
      <c r="B169" s="5"/>
      <c r="C169" s="5"/>
      <c r="D169" s="18"/>
      <c r="E169" s="5"/>
      <c r="F169" s="18"/>
      <c r="G169" s="8" t="s">
        <v>70</v>
      </c>
      <c r="H169" s="21"/>
      <c r="I169" s="21"/>
      <c r="J169" s="21"/>
      <c r="K169" s="21"/>
      <c r="L169" s="21"/>
      <c r="M169" s="21"/>
      <c r="N169" s="21"/>
      <c r="O169" s="21"/>
    </row>
    <row r="170" spans="2:15" x14ac:dyDescent="0.25">
      <c r="B170" s="5"/>
      <c r="C170" s="5"/>
      <c r="D170" s="18"/>
      <c r="E170" s="5"/>
      <c r="F170" s="18"/>
      <c r="G170" s="7" t="s">
        <v>71</v>
      </c>
      <c r="H170" s="22"/>
      <c r="I170" s="22"/>
      <c r="J170" s="22"/>
      <c r="K170" s="22"/>
      <c r="L170" s="22"/>
      <c r="M170" s="22"/>
      <c r="N170" s="22"/>
      <c r="O170" s="22"/>
    </row>
    <row r="171" spans="2:15" x14ac:dyDescent="0.25">
      <c r="B171" s="5"/>
      <c r="C171" s="5"/>
      <c r="D171" s="18"/>
      <c r="E171" s="5"/>
      <c r="F171" s="19"/>
      <c r="G171" s="20" t="s">
        <v>72</v>
      </c>
      <c r="H171" s="21">
        <f t="shared" ref="H171:O171" si="26">H169+H170</f>
        <v>0</v>
      </c>
      <c r="I171" s="21">
        <f t="shared" si="26"/>
        <v>0</v>
      </c>
      <c r="J171" s="21">
        <f t="shared" si="26"/>
        <v>0</v>
      </c>
      <c r="K171" s="21">
        <f t="shared" si="26"/>
        <v>0</v>
      </c>
      <c r="L171" s="21">
        <f t="shared" si="26"/>
        <v>0</v>
      </c>
      <c r="M171" s="21">
        <f t="shared" si="26"/>
        <v>0</v>
      </c>
      <c r="N171" s="21">
        <f t="shared" si="26"/>
        <v>0</v>
      </c>
      <c r="O171" s="21">
        <f t="shared" si="26"/>
        <v>0</v>
      </c>
    </row>
    <row r="172" spans="2:15" ht="27.95" customHeight="1" x14ac:dyDescent="0.25">
      <c r="B172" s="5"/>
      <c r="C172" s="5"/>
      <c r="D172" s="18"/>
      <c r="E172" s="5"/>
      <c r="F172" s="39" t="s">
        <v>73</v>
      </c>
      <c r="G172" s="41"/>
      <c r="H172" s="12"/>
      <c r="I172" s="12"/>
      <c r="J172" s="12"/>
      <c r="K172" s="12"/>
      <c r="L172" s="12"/>
      <c r="M172" s="12"/>
      <c r="N172" s="12"/>
      <c r="O172" s="12"/>
    </row>
    <row r="173" spans="2:15" ht="25.5" x14ac:dyDescent="0.25">
      <c r="B173" s="5"/>
      <c r="C173" s="5"/>
      <c r="D173" s="18"/>
      <c r="E173" s="5"/>
      <c r="F173" s="18"/>
      <c r="G173" s="8" t="s">
        <v>74</v>
      </c>
      <c r="H173" s="21"/>
      <c r="I173" s="21"/>
      <c r="J173" s="21"/>
      <c r="K173" s="21"/>
      <c r="L173" s="21"/>
      <c r="M173" s="21"/>
      <c r="N173" s="21"/>
      <c r="O173" s="21"/>
    </row>
    <row r="174" spans="2:15" ht="25.5" x14ac:dyDescent="0.25">
      <c r="B174" s="5"/>
      <c r="C174" s="5"/>
      <c r="D174" s="18"/>
      <c r="E174" s="5"/>
      <c r="F174" s="18"/>
      <c r="G174" s="7" t="s">
        <v>75</v>
      </c>
      <c r="H174" s="22"/>
      <c r="I174" s="22"/>
      <c r="J174" s="22"/>
      <c r="K174" s="22"/>
      <c r="L174" s="22"/>
      <c r="M174" s="22"/>
      <c r="N174" s="22"/>
      <c r="O174" s="22"/>
    </row>
    <row r="175" spans="2:15" x14ac:dyDescent="0.25">
      <c r="B175" s="5"/>
      <c r="C175" s="5"/>
      <c r="D175" s="18"/>
      <c r="E175" s="5"/>
      <c r="F175" s="18"/>
      <c r="G175" s="8" t="s">
        <v>76</v>
      </c>
      <c r="H175" s="21"/>
      <c r="I175" s="21"/>
      <c r="J175" s="21"/>
      <c r="K175" s="21"/>
      <c r="L175" s="21"/>
      <c r="M175" s="21"/>
      <c r="N175" s="21"/>
      <c r="O175" s="21"/>
    </row>
    <row r="176" spans="2:15" x14ac:dyDescent="0.25">
      <c r="B176" s="5"/>
      <c r="C176" s="5"/>
      <c r="D176" s="18"/>
      <c r="E176" s="5"/>
      <c r="F176" s="18"/>
      <c r="G176" s="7" t="s">
        <v>77</v>
      </c>
      <c r="H176" s="22"/>
      <c r="I176" s="22"/>
      <c r="J176" s="22"/>
      <c r="K176" s="22"/>
      <c r="L176" s="22"/>
      <c r="M176" s="22"/>
      <c r="N176" s="22"/>
      <c r="O176" s="22"/>
    </row>
    <row r="177" spans="2:15" ht="25.5" x14ac:dyDescent="0.25">
      <c r="B177" s="5"/>
      <c r="C177" s="5"/>
      <c r="D177" s="18"/>
      <c r="E177" s="5"/>
      <c r="F177" s="19"/>
      <c r="G177" s="20" t="s">
        <v>78</v>
      </c>
      <c r="H177" s="21">
        <f t="shared" ref="H177:O177" si="27">SUM(H173:H176)</f>
        <v>0</v>
      </c>
      <c r="I177" s="21">
        <f t="shared" si="27"/>
        <v>0</v>
      </c>
      <c r="J177" s="21">
        <f t="shared" si="27"/>
        <v>0</v>
      </c>
      <c r="K177" s="21">
        <f t="shared" si="27"/>
        <v>0</v>
      </c>
      <c r="L177" s="21">
        <f t="shared" si="27"/>
        <v>0</v>
      </c>
      <c r="M177" s="21">
        <f t="shared" si="27"/>
        <v>0</v>
      </c>
      <c r="N177" s="21">
        <f t="shared" si="27"/>
        <v>0</v>
      </c>
      <c r="O177" s="21">
        <f t="shared" si="27"/>
        <v>0</v>
      </c>
    </row>
    <row r="178" spans="2:15" x14ac:dyDescent="0.25">
      <c r="B178" s="5"/>
      <c r="C178" s="5"/>
      <c r="D178" s="18"/>
      <c r="E178" s="5"/>
      <c r="F178" s="42" t="s">
        <v>79</v>
      </c>
      <c r="G178" s="41"/>
      <c r="H178" s="22"/>
      <c r="I178" s="22"/>
      <c r="J178" s="22"/>
      <c r="K178" s="22"/>
      <c r="L178" s="22"/>
      <c r="M178" s="22"/>
      <c r="N178" s="22"/>
      <c r="O178" s="22"/>
    </row>
    <row r="179" spans="2:15" x14ac:dyDescent="0.25">
      <c r="B179" s="5"/>
      <c r="C179" s="5"/>
      <c r="D179" s="18"/>
      <c r="E179" s="5"/>
      <c r="F179" s="43" t="s">
        <v>80</v>
      </c>
      <c r="G179" s="34"/>
      <c r="H179" s="21"/>
      <c r="I179" s="21"/>
      <c r="J179" s="21"/>
      <c r="K179" s="21"/>
      <c r="L179" s="21"/>
      <c r="M179" s="21"/>
      <c r="N179" s="21"/>
      <c r="O179" s="21"/>
    </row>
    <row r="180" spans="2:15" x14ac:dyDescent="0.25">
      <c r="B180" s="5"/>
      <c r="C180" s="5"/>
      <c r="D180" s="18"/>
      <c r="E180" s="5"/>
      <c r="F180" s="42" t="s">
        <v>81</v>
      </c>
      <c r="G180" s="41"/>
      <c r="H180" s="22"/>
      <c r="I180" s="22"/>
      <c r="J180" s="22"/>
      <c r="K180" s="22"/>
      <c r="L180" s="22"/>
      <c r="M180" s="22"/>
      <c r="N180" s="22"/>
      <c r="O180" s="22"/>
    </row>
    <row r="181" spans="2:15" x14ac:dyDescent="0.25">
      <c r="B181" s="5"/>
      <c r="C181" s="5"/>
      <c r="D181" s="18"/>
      <c r="E181" s="5"/>
      <c r="F181" s="33" t="s">
        <v>82</v>
      </c>
      <c r="G181" s="34"/>
      <c r="H181" s="11"/>
      <c r="I181" s="11"/>
      <c r="J181" s="11"/>
      <c r="K181" s="11"/>
      <c r="L181" s="11"/>
      <c r="M181" s="11"/>
      <c r="N181" s="11"/>
      <c r="O181" s="11"/>
    </row>
    <row r="182" spans="2:15" x14ac:dyDescent="0.25">
      <c r="B182" s="5"/>
      <c r="C182" s="5"/>
      <c r="D182" s="18"/>
      <c r="E182" s="5"/>
      <c r="F182" s="5"/>
      <c r="G182" s="7" t="s">
        <v>83</v>
      </c>
      <c r="H182" s="22"/>
      <c r="I182" s="22"/>
      <c r="J182" s="22"/>
      <c r="K182" s="22"/>
      <c r="L182" s="22"/>
      <c r="M182" s="22"/>
      <c r="N182" s="22"/>
      <c r="O182" s="22"/>
    </row>
    <row r="183" spans="2:15" x14ac:dyDescent="0.25">
      <c r="B183" s="5"/>
      <c r="C183" s="5"/>
      <c r="D183" s="18"/>
      <c r="E183" s="5"/>
      <c r="F183" s="5"/>
      <c r="G183" s="8" t="s">
        <v>84</v>
      </c>
      <c r="H183" s="21"/>
      <c r="I183" s="21"/>
      <c r="J183" s="21"/>
      <c r="K183" s="21"/>
      <c r="L183" s="21"/>
      <c r="M183" s="21"/>
      <c r="N183" s="21"/>
      <c r="O183" s="21"/>
    </row>
    <row r="184" spans="2:15" x14ac:dyDescent="0.25">
      <c r="B184" s="5"/>
      <c r="C184" s="5"/>
      <c r="D184" s="18"/>
      <c r="E184" s="5"/>
      <c r="F184" s="5"/>
      <c r="G184" s="7" t="s">
        <v>85</v>
      </c>
      <c r="H184" s="22"/>
      <c r="I184" s="22"/>
      <c r="J184" s="22"/>
      <c r="K184" s="22"/>
      <c r="L184" s="22"/>
      <c r="M184" s="22"/>
      <c r="N184" s="22"/>
      <c r="O184" s="22"/>
    </row>
    <row r="185" spans="2:15" x14ac:dyDescent="0.25">
      <c r="B185" s="5"/>
      <c r="C185" s="5"/>
      <c r="D185" s="18"/>
      <c r="E185" s="5"/>
      <c r="F185" s="6"/>
      <c r="G185" s="20" t="s">
        <v>86</v>
      </c>
      <c r="H185" s="21">
        <f t="shared" ref="H185:O185" si="28">SUM(H182:H184)</f>
        <v>0</v>
      </c>
      <c r="I185" s="21">
        <f t="shared" si="28"/>
        <v>0</v>
      </c>
      <c r="J185" s="21">
        <f t="shared" si="28"/>
        <v>0</v>
      </c>
      <c r="K185" s="21">
        <f t="shared" si="28"/>
        <v>0</v>
      </c>
      <c r="L185" s="21">
        <f t="shared" si="28"/>
        <v>0</v>
      </c>
      <c r="M185" s="21">
        <f t="shared" si="28"/>
        <v>0</v>
      </c>
      <c r="N185" s="21">
        <f t="shared" si="28"/>
        <v>0</v>
      </c>
      <c r="O185" s="21">
        <f t="shared" si="28"/>
        <v>0</v>
      </c>
    </row>
    <row r="186" spans="2:15" x14ac:dyDescent="0.25">
      <c r="B186" s="5"/>
      <c r="C186" s="5"/>
      <c r="D186" s="18"/>
      <c r="E186" s="5"/>
      <c r="F186" s="42" t="s">
        <v>87</v>
      </c>
      <c r="G186" s="41"/>
      <c r="H186" s="22"/>
      <c r="I186" s="22"/>
      <c r="J186" s="22"/>
      <c r="K186" s="22"/>
      <c r="L186" s="22"/>
      <c r="M186" s="22"/>
      <c r="N186" s="22"/>
      <c r="O186" s="22"/>
    </row>
    <row r="187" spans="2:15" x14ac:dyDescent="0.25">
      <c r="B187" s="5"/>
      <c r="C187" s="5"/>
      <c r="D187" s="18"/>
      <c r="E187" s="5"/>
      <c r="F187" s="43" t="s">
        <v>88</v>
      </c>
      <c r="G187" s="34"/>
      <c r="H187" s="21"/>
      <c r="I187" s="21"/>
      <c r="J187" s="21"/>
      <c r="K187" s="21"/>
      <c r="L187" s="21"/>
      <c r="M187" s="21"/>
      <c r="N187" s="21"/>
      <c r="O187" s="21"/>
    </row>
    <row r="188" spans="2:15" x14ac:dyDescent="0.25">
      <c r="B188" s="5"/>
      <c r="C188" s="5"/>
      <c r="D188" s="18"/>
      <c r="E188" s="6"/>
      <c r="F188" s="46" t="s">
        <v>89</v>
      </c>
      <c r="G188" s="48"/>
      <c r="H188" s="22">
        <f t="shared" ref="H188:O188" si="29">H171+SUM(H177:H180)+SUM(H185:H187)</f>
        <v>0</v>
      </c>
      <c r="I188" s="22">
        <f t="shared" si="29"/>
        <v>0</v>
      </c>
      <c r="J188" s="22">
        <f t="shared" si="29"/>
        <v>0</v>
      </c>
      <c r="K188" s="22">
        <f t="shared" si="29"/>
        <v>0</v>
      </c>
      <c r="L188" s="22">
        <f t="shared" si="29"/>
        <v>0</v>
      </c>
      <c r="M188" s="22">
        <f t="shared" si="29"/>
        <v>0</v>
      </c>
      <c r="N188" s="22">
        <f t="shared" si="29"/>
        <v>0</v>
      </c>
      <c r="O188" s="22">
        <f t="shared" si="29"/>
        <v>0</v>
      </c>
    </row>
    <row r="189" spans="2:15" x14ac:dyDescent="0.25">
      <c r="B189" s="5"/>
      <c r="C189" s="5"/>
      <c r="D189" s="18"/>
      <c r="E189" s="33" t="s">
        <v>90</v>
      </c>
      <c r="F189" s="38"/>
      <c r="G189" s="34"/>
      <c r="H189" s="11"/>
      <c r="I189" s="11"/>
      <c r="J189" s="11"/>
      <c r="K189" s="11"/>
      <c r="L189" s="11"/>
      <c r="M189" s="11"/>
      <c r="N189" s="11"/>
      <c r="O189" s="11"/>
    </row>
    <row r="190" spans="2:15" x14ac:dyDescent="0.25">
      <c r="B190" s="5"/>
      <c r="C190" s="5"/>
      <c r="D190" s="18"/>
      <c r="E190" s="5"/>
      <c r="F190" s="39" t="s">
        <v>91</v>
      </c>
      <c r="G190" s="41"/>
      <c r="H190" s="12"/>
      <c r="I190" s="12"/>
      <c r="J190" s="12"/>
      <c r="K190" s="12"/>
      <c r="L190" s="12"/>
      <c r="M190" s="12"/>
      <c r="N190" s="12"/>
      <c r="O190" s="12"/>
    </row>
    <row r="191" spans="2:15" x14ac:dyDescent="0.25">
      <c r="B191" s="5"/>
      <c r="C191" s="5"/>
      <c r="D191" s="18"/>
      <c r="E191" s="5"/>
      <c r="F191" s="18"/>
      <c r="G191" s="8" t="s">
        <v>92</v>
      </c>
      <c r="H191" s="21"/>
      <c r="I191" s="21"/>
      <c r="J191" s="21"/>
      <c r="K191" s="21"/>
      <c r="L191" s="21"/>
      <c r="M191" s="21"/>
      <c r="N191" s="21"/>
      <c r="O191" s="21"/>
    </row>
    <row r="192" spans="2:15" x14ac:dyDescent="0.25">
      <c r="B192" s="5"/>
      <c r="C192" s="5"/>
      <c r="D192" s="18"/>
      <c r="E192" s="5"/>
      <c r="F192" s="18"/>
      <c r="G192" s="7" t="s">
        <v>93</v>
      </c>
      <c r="H192" s="22"/>
      <c r="I192" s="22"/>
      <c r="J192" s="22"/>
      <c r="K192" s="22"/>
      <c r="L192" s="22"/>
      <c r="M192" s="22"/>
      <c r="N192" s="22"/>
      <c r="O192" s="22"/>
    </row>
    <row r="193" spans="2:15" x14ac:dyDescent="0.25">
      <c r="B193" s="5"/>
      <c r="C193" s="5"/>
      <c r="D193" s="18"/>
      <c r="E193" s="5"/>
      <c r="F193" s="19"/>
      <c r="G193" s="20" t="s">
        <v>94</v>
      </c>
      <c r="H193" s="21">
        <f t="shared" ref="H193:O193" si="30">H191+H192</f>
        <v>0</v>
      </c>
      <c r="I193" s="21">
        <f t="shared" si="30"/>
        <v>0</v>
      </c>
      <c r="J193" s="21">
        <f t="shared" si="30"/>
        <v>0</v>
      </c>
      <c r="K193" s="21">
        <f t="shared" si="30"/>
        <v>0</v>
      </c>
      <c r="L193" s="21">
        <f t="shared" si="30"/>
        <v>0</v>
      </c>
      <c r="M193" s="21">
        <f t="shared" si="30"/>
        <v>0</v>
      </c>
      <c r="N193" s="21">
        <f t="shared" si="30"/>
        <v>0</v>
      </c>
      <c r="O193" s="21">
        <f t="shared" si="30"/>
        <v>0</v>
      </c>
    </row>
    <row r="194" spans="2:15" ht="27.95" customHeight="1" x14ac:dyDescent="0.25">
      <c r="B194" s="5"/>
      <c r="C194" s="5"/>
      <c r="D194" s="18"/>
      <c r="E194" s="5"/>
      <c r="F194" s="39" t="s">
        <v>95</v>
      </c>
      <c r="G194" s="41"/>
      <c r="H194" s="12"/>
      <c r="I194" s="12"/>
      <c r="J194" s="12"/>
      <c r="K194" s="12"/>
      <c r="L194" s="12"/>
      <c r="M194" s="12"/>
      <c r="N194" s="12"/>
      <c r="O194" s="12"/>
    </row>
    <row r="195" spans="2:15" ht="25.5" x14ac:dyDescent="0.25">
      <c r="B195" s="5"/>
      <c r="C195" s="5"/>
      <c r="D195" s="18"/>
      <c r="E195" s="5"/>
      <c r="F195" s="18"/>
      <c r="G195" s="8" t="s">
        <v>96</v>
      </c>
      <c r="H195" s="21"/>
      <c r="I195" s="21"/>
      <c r="J195" s="21"/>
      <c r="K195" s="21"/>
      <c r="L195" s="21"/>
      <c r="M195" s="21"/>
      <c r="N195" s="21"/>
      <c r="O195" s="21"/>
    </row>
    <row r="196" spans="2:15" ht="25.5" x14ac:dyDescent="0.25">
      <c r="B196" s="5"/>
      <c r="C196" s="5"/>
      <c r="D196" s="18"/>
      <c r="E196" s="5"/>
      <c r="F196" s="18"/>
      <c r="G196" s="7" t="s">
        <v>97</v>
      </c>
      <c r="H196" s="22"/>
      <c r="I196" s="22"/>
      <c r="J196" s="22"/>
      <c r="K196" s="22"/>
      <c r="L196" s="22"/>
      <c r="M196" s="22"/>
      <c r="N196" s="22"/>
      <c r="O196" s="22"/>
    </row>
    <row r="197" spans="2:15" x14ac:dyDescent="0.25">
      <c r="B197" s="5"/>
      <c r="C197" s="5"/>
      <c r="D197" s="18"/>
      <c r="E197" s="5"/>
      <c r="F197" s="18"/>
      <c r="G197" s="8" t="s">
        <v>98</v>
      </c>
      <c r="H197" s="21"/>
      <c r="I197" s="21"/>
      <c r="J197" s="21"/>
      <c r="K197" s="21"/>
      <c r="L197" s="21"/>
      <c r="M197" s="21"/>
      <c r="N197" s="21"/>
      <c r="O197" s="21"/>
    </row>
    <row r="198" spans="2:15" x14ac:dyDescent="0.25">
      <c r="B198" s="5"/>
      <c r="C198" s="5"/>
      <c r="D198" s="18"/>
      <c r="E198" s="5"/>
      <c r="F198" s="18"/>
      <c r="G198" s="7" t="s">
        <v>99</v>
      </c>
      <c r="H198" s="22"/>
      <c r="I198" s="22"/>
      <c r="J198" s="22"/>
      <c r="K198" s="22"/>
      <c r="L198" s="22"/>
      <c r="M198" s="22"/>
      <c r="N198" s="22"/>
      <c r="O198" s="22"/>
    </row>
    <row r="199" spans="2:15" ht="25.5" x14ac:dyDescent="0.25">
      <c r="B199" s="5"/>
      <c r="C199" s="5"/>
      <c r="D199" s="18"/>
      <c r="E199" s="5"/>
      <c r="F199" s="19"/>
      <c r="G199" s="20" t="s">
        <v>100</v>
      </c>
      <c r="H199" s="21">
        <f t="shared" ref="H199:O199" si="31">SUM(H195:H198)</f>
        <v>0</v>
      </c>
      <c r="I199" s="21">
        <f t="shared" si="31"/>
        <v>0</v>
      </c>
      <c r="J199" s="21">
        <f t="shared" si="31"/>
        <v>0</v>
      </c>
      <c r="K199" s="21">
        <f t="shared" si="31"/>
        <v>0</v>
      </c>
      <c r="L199" s="21">
        <f t="shared" si="31"/>
        <v>0</v>
      </c>
      <c r="M199" s="21">
        <f t="shared" si="31"/>
        <v>0</v>
      </c>
      <c r="N199" s="21">
        <f t="shared" si="31"/>
        <v>0</v>
      </c>
      <c r="O199" s="21">
        <f t="shared" si="31"/>
        <v>0</v>
      </c>
    </row>
    <row r="200" spans="2:15" x14ac:dyDescent="0.25">
      <c r="B200" s="5"/>
      <c r="C200" s="5"/>
      <c r="D200" s="18"/>
      <c r="E200" s="5"/>
      <c r="F200" s="42" t="s">
        <v>101</v>
      </c>
      <c r="G200" s="41"/>
      <c r="H200" s="22"/>
      <c r="I200" s="22"/>
      <c r="J200" s="22"/>
      <c r="K200" s="22"/>
      <c r="L200" s="22"/>
      <c r="M200" s="22"/>
      <c r="N200" s="22"/>
      <c r="O200" s="22"/>
    </row>
    <row r="201" spans="2:15" x14ac:dyDescent="0.25">
      <c r="B201" s="5"/>
      <c r="C201" s="5"/>
      <c r="D201" s="18"/>
      <c r="E201" s="5"/>
      <c r="F201" s="43" t="s">
        <v>102</v>
      </c>
      <c r="G201" s="34"/>
      <c r="H201" s="21"/>
      <c r="I201" s="21"/>
      <c r="J201" s="21"/>
      <c r="K201" s="21"/>
      <c r="L201" s="21"/>
      <c r="M201" s="21"/>
      <c r="N201" s="21"/>
      <c r="O201" s="21"/>
    </row>
    <row r="202" spans="2:15" x14ac:dyDescent="0.25">
      <c r="B202" s="5"/>
      <c r="C202" s="5"/>
      <c r="D202" s="18"/>
      <c r="E202" s="5"/>
      <c r="F202" s="42" t="s">
        <v>103</v>
      </c>
      <c r="G202" s="41"/>
      <c r="H202" s="22"/>
      <c r="I202" s="22"/>
      <c r="J202" s="22"/>
      <c r="K202" s="22"/>
      <c r="L202" s="22"/>
      <c r="M202" s="22"/>
      <c r="N202" s="22"/>
      <c r="O202" s="22"/>
    </row>
    <row r="203" spans="2:15" x14ac:dyDescent="0.25">
      <c r="B203" s="5"/>
      <c r="C203" s="5"/>
      <c r="D203" s="18"/>
      <c r="E203" s="5"/>
      <c r="F203" s="43" t="s">
        <v>104</v>
      </c>
      <c r="G203" s="34"/>
      <c r="H203" s="21"/>
      <c r="I203" s="21"/>
      <c r="J203" s="21"/>
      <c r="K203" s="21"/>
      <c r="L203" s="21"/>
      <c r="M203" s="21"/>
      <c r="N203" s="21"/>
      <c r="O203" s="21"/>
    </row>
    <row r="204" spans="2:15" x14ac:dyDescent="0.25">
      <c r="B204" s="5"/>
      <c r="C204" s="5"/>
      <c r="D204" s="18"/>
      <c r="E204" s="5"/>
      <c r="F204" s="39" t="s">
        <v>105</v>
      </c>
      <c r="G204" s="41"/>
      <c r="H204" s="12"/>
      <c r="I204" s="12"/>
      <c r="J204" s="12"/>
      <c r="K204" s="12"/>
      <c r="L204" s="12"/>
      <c r="M204" s="12"/>
      <c r="N204" s="12"/>
      <c r="O204" s="12"/>
    </row>
    <row r="205" spans="2:15" x14ac:dyDescent="0.25">
      <c r="B205" s="5"/>
      <c r="C205" s="5"/>
      <c r="D205" s="18"/>
      <c r="E205" s="5"/>
      <c r="F205" s="18"/>
      <c r="G205" s="8" t="s">
        <v>106</v>
      </c>
      <c r="H205" s="21"/>
      <c r="I205" s="21"/>
      <c r="J205" s="21"/>
      <c r="K205" s="21"/>
      <c r="L205" s="21"/>
      <c r="M205" s="21"/>
      <c r="N205" s="21"/>
      <c r="O205" s="21"/>
    </row>
    <row r="206" spans="2:15" x14ac:dyDescent="0.25">
      <c r="B206" s="5"/>
      <c r="C206" s="5"/>
      <c r="D206" s="18"/>
      <c r="E206" s="5"/>
      <c r="F206" s="18"/>
      <c r="G206" s="7" t="s">
        <v>107</v>
      </c>
      <c r="H206" s="22"/>
      <c r="I206" s="22"/>
      <c r="J206" s="22"/>
      <c r="K206" s="22"/>
      <c r="L206" s="22"/>
      <c r="M206" s="22"/>
      <c r="N206" s="22"/>
      <c r="O206" s="22"/>
    </row>
    <row r="207" spans="2:15" x14ac:dyDescent="0.25">
      <c r="B207" s="5"/>
      <c r="C207" s="5"/>
      <c r="D207" s="18"/>
      <c r="E207" s="5"/>
      <c r="F207" s="19"/>
      <c r="G207" s="20" t="s">
        <v>108</v>
      </c>
      <c r="H207" s="21">
        <f t="shared" ref="H207:O207" si="32">H205+H206</f>
        <v>0</v>
      </c>
      <c r="I207" s="21">
        <f t="shared" si="32"/>
        <v>0</v>
      </c>
      <c r="J207" s="21">
        <f t="shared" si="32"/>
        <v>0</v>
      </c>
      <c r="K207" s="21">
        <f t="shared" si="32"/>
        <v>0</v>
      </c>
      <c r="L207" s="21">
        <f t="shared" si="32"/>
        <v>0</v>
      </c>
      <c r="M207" s="21">
        <f t="shared" si="32"/>
        <v>0</v>
      </c>
      <c r="N207" s="21">
        <f t="shared" si="32"/>
        <v>0</v>
      </c>
      <c r="O207" s="21">
        <f t="shared" si="32"/>
        <v>0</v>
      </c>
    </row>
    <row r="208" spans="2:15" x14ac:dyDescent="0.25">
      <c r="B208" s="5"/>
      <c r="C208" s="5"/>
      <c r="D208" s="18"/>
      <c r="E208" s="5"/>
      <c r="F208" s="42" t="s">
        <v>109</v>
      </c>
      <c r="G208" s="41"/>
      <c r="H208" s="22"/>
      <c r="I208" s="22"/>
      <c r="J208" s="22"/>
      <c r="K208" s="22"/>
      <c r="L208" s="22"/>
      <c r="M208" s="22"/>
      <c r="N208" s="22"/>
      <c r="O208" s="22"/>
    </row>
    <row r="209" spans="2:15" x14ac:dyDescent="0.25">
      <c r="B209" s="5"/>
      <c r="C209" s="5"/>
      <c r="D209" s="18"/>
      <c r="E209" s="5"/>
      <c r="F209" s="43" t="s">
        <v>110</v>
      </c>
      <c r="G209" s="34"/>
      <c r="H209" s="21"/>
      <c r="I209" s="21"/>
      <c r="J209" s="21"/>
      <c r="K209" s="21"/>
      <c r="L209" s="21"/>
      <c r="M209" s="21"/>
      <c r="N209" s="21"/>
      <c r="O209" s="21"/>
    </row>
    <row r="210" spans="2:15" x14ac:dyDescent="0.25">
      <c r="B210" s="5"/>
      <c r="C210" s="5"/>
      <c r="D210" s="18"/>
      <c r="E210" s="6"/>
      <c r="F210" s="46" t="s">
        <v>111</v>
      </c>
      <c r="G210" s="48"/>
      <c r="H210" s="22">
        <f t="shared" ref="H210:O210" si="33">H193+SUM(H199:H203)+SUM(H207:H209)</f>
        <v>0</v>
      </c>
      <c r="I210" s="22">
        <f t="shared" si="33"/>
        <v>0</v>
      </c>
      <c r="J210" s="22">
        <f t="shared" si="33"/>
        <v>0</v>
      </c>
      <c r="K210" s="22">
        <f t="shared" si="33"/>
        <v>0</v>
      </c>
      <c r="L210" s="22">
        <f t="shared" si="33"/>
        <v>0</v>
      </c>
      <c r="M210" s="22">
        <f t="shared" si="33"/>
        <v>0</v>
      </c>
      <c r="N210" s="22">
        <f t="shared" si="33"/>
        <v>0</v>
      </c>
      <c r="O210" s="22">
        <f t="shared" si="33"/>
        <v>0</v>
      </c>
    </row>
    <row r="211" spans="2:15" x14ac:dyDescent="0.25">
      <c r="B211" s="5"/>
      <c r="C211" s="5"/>
      <c r="D211" s="19"/>
      <c r="E211" s="44" t="s">
        <v>112</v>
      </c>
      <c r="F211" s="49"/>
      <c r="G211" s="45"/>
      <c r="H211" s="21">
        <f t="shared" ref="H211:O211" si="34">H188+H210</f>
        <v>0</v>
      </c>
      <c r="I211" s="21">
        <f t="shared" si="34"/>
        <v>0</v>
      </c>
      <c r="J211" s="21">
        <f t="shared" si="34"/>
        <v>0</v>
      </c>
      <c r="K211" s="21">
        <f t="shared" si="34"/>
        <v>0</v>
      </c>
      <c r="L211" s="21">
        <f t="shared" si="34"/>
        <v>0</v>
      </c>
      <c r="M211" s="21">
        <f t="shared" si="34"/>
        <v>0</v>
      </c>
      <c r="N211" s="21">
        <f t="shared" si="34"/>
        <v>0</v>
      </c>
      <c r="O211" s="21">
        <f t="shared" si="34"/>
        <v>0</v>
      </c>
    </row>
    <row r="212" spans="2:15" x14ac:dyDescent="0.25">
      <c r="B212" s="5"/>
      <c r="C212" s="5"/>
      <c r="D212" s="39" t="s">
        <v>113</v>
      </c>
      <c r="E212" s="40"/>
      <c r="F212" s="40"/>
      <c r="G212" s="41"/>
      <c r="H212" s="12"/>
      <c r="I212" s="12"/>
      <c r="J212" s="12"/>
      <c r="K212" s="12"/>
      <c r="L212" s="12"/>
      <c r="M212" s="12"/>
      <c r="N212" s="12"/>
      <c r="O212" s="12"/>
    </row>
    <row r="213" spans="2:15" x14ac:dyDescent="0.25">
      <c r="B213" s="5"/>
      <c r="C213" s="5"/>
      <c r="D213" s="18"/>
      <c r="E213" s="43" t="s">
        <v>114</v>
      </c>
      <c r="F213" s="38"/>
      <c r="G213" s="34"/>
      <c r="H213" s="21"/>
      <c r="I213" s="21"/>
      <c r="J213" s="21"/>
      <c r="K213" s="21"/>
      <c r="L213" s="21"/>
      <c r="M213" s="21"/>
      <c r="N213" s="21"/>
      <c r="O213" s="21"/>
    </row>
    <row r="214" spans="2:15" x14ac:dyDescent="0.25">
      <c r="B214" s="5"/>
      <c r="C214" s="5"/>
      <c r="D214" s="18"/>
      <c r="E214" s="42" t="s">
        <v>115</v>
      </c>
      <c r="F214" s="40"/>
      <c r="G214" s="41"/>
      <c r="H214" s="22"/>
      <c r="I214" s="22"/>
      <c r="J214" s="22"/>
      <c r="K214" s="22"/>
      <c r="L214" s="22"/>
      <c r="M214" s="22"/>
      <c r="N214" s="22"/>
      <c r="O214" s="22"/>
    </row>
    <row r="215" spans="2:15" x14ac:dyDescent="0.25">
      <c r="B215" s="5"/>
      <c r="C215" s="5"/>
      <c r="D215" s="18"/>
      <c r="E215" s="43" t="s">
        <v>116</v>
      </c>
      <c r="F215" s="38"/>
      <c r="G215" s="34"/>
      <c r="H215" s="21"/>
      <c r="I215" s="21"/>
      <c r="J215" s="21"/>
      <c r="K215" s="21"/>
      <c r="L215" s="21"/>
      <c r="M215" s="21"/>
      <c r="N215" s="21"/>
      <c r="O215" s="21"/>
    </row>
    <row r="216" spans="2:15" x14ac:dyDescent="0.25">
      <c r="B216" s="5"/>
      <c r="C216" s="5"/>
      <c r="D216" s="18"/>
      <c r="E216" s="42" t="s">
        <v>117</v>
      </c>
      <c r="F216" s="40"/>
      <c r="G216" s="41"/>
      <c r="H216" s="22"/>
      <c r="I216" s="22"/>
      <c r="J216" s="22"/>
      <c r="K216" s="22"/>
      <c r="L216" s="22"/>
      <c r="M216" s="22"/>
      <c r="N216" s="22"/>
      <c r="O216" s="22"/>
    </row>
    <row r="217" spans="2:15" x14ac:dyDescent="0.25">
      <c r="B217" s="5"/>
      <c r="C217" s="5"/>
      <c r="D217" s="18"/>
      <c r="E217" s="43" t="s">
        <v>118</v>
      </c>
      <c r="F217" s="38"/>
      <c r="G217" s="34"/>
      <c r="H217" s="21"/>
      <c r="I217" s="21"/>
      <c r="J217" s="21"/>
      <c r="K217" s="21"/>
      <c r="L217" s="21"/>
      <c r="M217" s="21"/>
      <c r="N217" s="21"/>
      <c r="O217" s="21"/>
    </row>
    <row r="218" spans="2:15" x14ac:dyDescent="0.25">
      <c r="B218" s="5"/>
      <c r="C218" s="5"/>
      <c r="D218" s="18"/>
      <c r="E218" s="42" t="s">
        <v>119</v>
      </c>
      <c r="F218" s="40"/>
      <c r="G218" s="41"/>
      <c r="H218" s="22"/>
      <c r="I218" s="22"/>
      <c r="J218" s="22"/>
      <c r="K218" s="22"/>
      <c r="L218" s="22"/>
      <c r="M218" s="22"/>
      <c r="N218" s="22"/>
      <c r="O218" s="22"/>
    </row>
    <row r="219" spans="2:15" x14ac:dyDescent="0.25">
      <c r="B219" s="5"/>
      <c r="C219" s="5"/>
      <c r="D219" s="18"/>
      <c r="E219" s="43" t="s">
        <v>120</v>
      </c>
      <c r="F219" s="38"/>
      <c r="G219" s="34"/>
      <c r="H219" s="21"/>
      <c r="I219" s="21"/>
      <c r="J219" s="21"/>
      <c r="K219" s="21"/>
      <c r="L219" s="21"/>
      <c r="M219" s="21"/>
      <c r="N219" s="21"/>
      <c r="O219" s="21"/>
    </row>
    <row r="220" spans="2:15" x14ac:dyDescent="0.25">
      <c r="B220" s="5"/>
      <c r="C220" s="5"/>
      <c r="D220" s="18"/>
      <c r="E220" s="42" t="s">
        <v>121</v>
      </c>
      <c r="F220" s="40"/>
      <c r="G220" s="41"/>
      <c r="H220" s="22"/>
      <c r="I220" s="22"/>
      <c r="J220" s="22"/>
      <c r="K220" s="22"/>
      <c r="L220" s="22"/>
      <c r="M220" s="22"/>
      <c r="N220" s="22"/>
      <c r="O220" s="22"/>
    </row>
    <row r="221" spans="2:15" x14ac:dyDescent="0.25">
      <c r="B221" s="5"/>
      <c r="C221" s="5"/>
      <c r="D221" s="18"/>
      <c r="E221" s="43" t="s">
        <v>122</v>
      </c>
      <c r="F221" s="38"/>
      <c r="G221" s="34"/>
      <c r="H221" s="21"/>
      <c r="I221" s="21"/>
      <c r="J221" s="21"/>
      <c r="K221" s="21"/>
      <c r="L221" s="21"/>
      <c r="M221" s="21"/>
      <c r="N221" s="21"/>
      <c r="O221" s="21"/>
    </row>
    <row r="222" spans="2:15" x14ac:dyDescent="0.25">
      <c r="B222" s="5"/>
      <c r="C222" s="5"/>
      <c r="D222" s="18"/>
      <c r="E222" s="39" t="s">
        <v>123</v>
      </c>
      <c r="F222" s="40"/>
      <c r="G222" s="41"/>
      <c r="H222" s="12"/>
      <c r="I222" s="12"/>
      <c r="J222" s="12"/>
      <c r="K222" s="12"/>
      <c r="L222" s="12"/>
      <c r="M222" s="12"/>
      <c r="N222" s="12"/>
      <c r="O222" s="12"/>
    </row>
    <row r="223" spans="2:15" ht="27.95" customHeight="1" x14ac:dyDescent="0.25">
      <c r="B223" s="5"/>
      <c r="C223" s="5"/>
      <c r="D223" s="18"/>
      <c r="E223" s="18"/>
      <c r="F223" s="43" t="s">
        <v>124</v>
      </c>
      <c r="G223" s="34"/>
      <c r="H223" s="21"/>
      <c r="I223" s="21"/>
      <c r="J223" s="21"/>
      <c r="K223" s="21"/>
      <c r="L223" s="21"/>
      <c r="M223" s="21"/>
      <c r="N223" s="21"/>
      <c r="O223" s="21"/>
    </row>
    <row r="224" spans="2:15" ht="27.95" customHeight="1" x14ac:dyDescent="0.25">
      <c r="B224" s="5"/>
      <c r="C224" s="5"/>
      <c r="D224" s="18"/>
      <c r="E224" s="18"/>
      <c r="F224" s="42" t="s">
        <v>125</v>
      </c>
      <c r="G224" s="41"/>
      <c r="H224" s="22"/>
      <c r="I224" s="22"/>
      <c r="J224" s="22"/>
      <c r="K224" s="22"/>
      <c r="L224" s="22"/>
      <c r="M224" s="22"/>
      <c r="N224" s="22"/>
      <c r="O224" s="22"/>
    </row>
    <row r="225" spans="2:15" x14ac:dyDescent="0.25">
      <c r="B225" s="5"/>
      <c r="C225" s="5"/>
      <c r="D225" s="18"/>
      <c r="E225" s="18"/>
      <c r="F225" s="43" t="s">
        <v>126</v>
      </c>
      <c r="G225" s="34"/>
      <c r="H225" s="21"/>
      <c r="I225" s="21"/>
      <c r="J225" s="21"/>
      <c r="K225" s="21"/>
      <c r="L225" s="21"/>
      <c r="M225" s="21"/>
      <c r="N225" s="21"/>
      <c r="O225" s="21"/>
    </row>
    <row r="226" spans="2:15" ht="27.95" customHeight="1" x14ac:dyDescent="0.25">
      <c r="B226" s="5"/>
      <c r="C226" s="5"/>
      <c r="D226" s="18"/>
      <c r="E226" s="18"/>
      <c r="F226" s="42" t="s">
        <v>127</v>
      </c>
      <c r="G226" s="41"/>
      <c r="H226" s="22"/>
      <c r="I226" s="22"/>
      <c r="J226" s="22"/>
      <c r="K226" s="22"/>
      <c r="L226" s="22"/>
      <c r="M226" s="22"/>
      <c r="N226" s="22"/>
      <c r="O226" s="22"/>
    </row>
    <row r="227" spans="2:15" ht="27.95" customHeight="1" x14ac:dyDescent="0.25">
      <c r="B227" s="5"/>
      <c r="C227" s="5"/>
      <c r="D227" s="18"/>
      <c r="E227" s="18"/>
      <c r="F227" s="43" t="s">
        <v>128</v>
      </c>
      <c r="G227" s="34"/>
      <c r="H227" s="21"/>
      <c r="I227" s="21"/>
      <c r="J227" s="21"/>
      <c r="K227" s="21"/>
      <c r="L227" s="21"/>
      <c r="M227" s="21"/>
      <c r="N227" s="21"/>
      <c r="O227" s="21"/>
    </row>
    <row r="228" spans="2:15" ht="27.95" customHeight="1" x14ac:dyDescent="0.25">
      <c r="B228" s="5"/>
      <c r="C228" s="5"/>
      <c r="D228" s="18"/>
      <c r="E228" s="18"/>
      <c r="F228" s="42" t="s">
        <v>129</v>
      </c>
      <c r="G228" s="41"/>
      <c r="H228" s="22"/>
      <c r="I228" s="22"/>
      <c r="J228" s="22"/>
      <c r="K228" s="22"/>
      <c r="L228" s="22"/>
      <c r="M228" s="22"/>
      <c r="N228" s="22"/>
      <c r="O228" s="22"/>
    </row>
    <row r="229" spans="2:15" x14ac:dyDescent="0.25">
      <c r="B229" s="5"/>
      <c r="C229" s="5"/>
      <c r="D229" s="18"/>
      <c r="E229" s="18"/>
      <c r="F229" s="43" t="s">
        <v>130</v>
      </c>
      <c r="G229" s="34"/>
      <c r="H229" s="21"/>
      <c r="I229" s="21"/>
      <c r="J229" s="21"/>
      <c r="K229" s="21"/>
      <c r="L229" s="21"/>
      <c r="M229" s="21"/>
      <c r="N229" s="21"/>
      <c r="O229" s="21"/>
    </row>
    <row r="230" spans="2:15" x14ac:dyDescent="0.25">
      <c r="B230" s="5"/>
      <c r="C230" s="5"/>
      <c r="D230" s="18"/>
      <c r="E230" s="18"/>
      <c r="F230" s="42" t="s">
        <v>131</v>
      </c>
      <c r="G230" s="41"/>
      <c r="H230" s="22"/>
      <c r="I230" s="22"/>
      <c r="J230" s="22"/>
      <c r="K230" s="22"/>
      <c r="L230" s="22"/>
      <c r="M230" s="22"/>
      <c r="N230" s="22"/>
      <c r="O230" s="22"/>
    </row>
    <row r="231" spans="2:15" x14ac:dyDescent="0.25">
      <c r="B231" s="5"/>
      <c r="C231" s="5"/>
      <c r="D231" s="18"/>
      <c r="E231" s="19"/>
      <c r="F231" s="44" t="s">
        <v>132</v>
      </c>
      <c r="G231" s="45"/>
      <c r="H231" s="21">
        <f t="shared" ref="H231:O231" si="35">SUM(H223:H230)</f>
        <v>0</v>
      </c>
      <c r="I231" s="21">
        <f t="shared" si="35"/>
        <v>0</v>
      </c>
      <c r="J231" s="21">
        <f t="shared" si="35"/>
        <v>0</v>
      </c>
      <c r="K231" s="21">
        <f t="shared" si="35"/>
        <v>0</v>
      </c>
      <c r="L231" s="21">
        <f t="shared" si="35"/>
        <v>0</v>
      </c>
      <c r="M231" s="21">
        <f t="shared" si="35"/>
        <v>0</v>
      </c>
      <c r="N231" s="21">
        <f t="shared" si="35"/>
        <v>0</v>
      </c>
      <c r="O231" s="21">
        <f t="shared" si="35"/>
        <v>0</v>
      </c>
    </row>
    <row r="232" spans="2:15" x14ac:dyDescent="0.25">
      <c r="B232" s="5"/>
      <c r="C232" s="5"/>
      <c r="D232" s="19"/>
      <c r="E232" s="46" t="s">
        <v>133</v>
      </c>
      <c r="F232" s="47"/>
      <c r="G232" s="48"/>
      <c r="H232" s="22">
        <f t="shared" ref="H232:O232" si="36">SUM(H213:H221)+H231</f>
        <v>0</v>
      </c>
      <c r="I232" s="22">
        <f t="shared" si="36"/>
        <v>0</v>
      </c>
      <c r="J232" s="22">
        <f t="shared" si="36"/>
        <v>0</v>
      </c>
      <c r="K232" s="22">
        <f t="shared" si="36"/>
        <v>0</v>
      </c>
      <c r="L232" s="22">
        <f t="shared" si="36"/>
        <v>0</v>
      </c>
      <c r="M232" s="22">
        <f t="shared" si="36"/>
        <v>0</v>
      </c>
      <c r="N232" s="22">
        <f t="shared" si="36"/>
        <v>0</v>
      </c>
      <c r="O232" s="22">
        <f t="shared" si="36"/>
        <v>0</v>
      </c>
    </row>
    <row r="233" spans="2:15" x14ac:dyDescent="0.25">
      <c r="B233" s="6"/>
      <c r="C233" s="6"/>
      <c r="D233" s="44" t="s">
        <v>134</v>
      </c>
      <c r="E233" s="49"/>
      <c r="F233" s="49"/>
      <c r="G233" s="45"/>
      <c r="H233" s="24">
        <f t="shared" ref="H233:O233" si="37">H211+H232</f>
        <v>0</v>
      </c>
      <c r="I233" s="24">
        <f t="shared" si="37"/>
        <v>0</v>
      </c>
      <c r="J233" s="24">
        <f t="shared" si="37"/>
        <v>0</v>
      </c>
      <c r="K233" s="24">
        <f t="shared" si="37"/>
        <v>0</v>
      </c>
      <c r="L233" s="24">
        <f t="shared" si="37"/>
        <v>0</v>
      </c>
      <c r="M233" s="24">
        <f t="shared" si="37"/>
        <v>0</v>
      </c>
      <c r="N233" s="24">
        <f t="shared" si="37"/>
        <v>0</v>
      </c>
      <c r="O233" s="24">
        <f t="shared" si="37"/>
        <v>0</v>
      </c>
    </row>
  </sheetData>
  <mergeCells count="174">
    <mergeCell ref="F230:G230"/>
    <mergeCell ref="F231:G231"/>
    <mergeCell ref="E232:G232"/>
    <mergeCell ref="D233:G233"/>
    <mergeCell ref="F225:G225"/>
    <mergeCell ref="F226:G226"/>
    <mergeCell ref="F227:G227"/>
    <mergeCell ref="F228:G228"/>
    <mergeCell ref="F229:G229"/>
    <mergeCell ref="E220:G220"/>
    <mergeCell ref="E221:G221"/>
    <mergeCell ref="E222:G222"/>
    <mergeCell ref="F223:G223"/>
    <mergeCell ref="F224:G224"/>
    <mergeCell ref="E215:G215"/>
    <mergeCell ref="E216:G216"/>
    <mergeCell ref="E217:G217"/>
    <mergeCell ref="E218:G218"/>
    <mergeCell ref="E219:G219"/>
    <mergeCell ref="F210:G210"/>
    <mergeCell ref="E211:G211"/>
    <mergeCell ref="D212:G212"/>
    <mergeCell ref="E213:G213"/>
    <mergeCell ref="E214:G214"/>
    <mergeCell ref="F202:G202"/>
    <mergeCell ref="F203:G203"/>
    <mergeCell ref="F204:G204"/>
    <mergeCell ref="F208:G208"/>
    <mergeCell ref="F209:G209"/>
    <mergeCell ref="E189:G189"/>
    <mergeCell ref="F190:G190"/>
    <mergeCell ref="F194:G194"/>
    <mergeCell ref="F200:G200"/>
    <mergeCell ref="F201:G201"/>
    <mergeCell ref="F180:G180"/>
    <mergeCell ref="F181:G181"/>
    <mergeCell ref="F186:G186"/>
    <mergeCell ref="F187:G187"/>
    <mergeCell ref="F188:G188"/>
    <mergeCell ref="E167:G167"/>
    <mergeCell ref="F168:G168"/>
    <mergeCell ref="F172:G172"/>
    <mergeCell ref="F178:G178"/>
    <mergeCell ref="F179:G179"/>
    <mergeCell ref="F162:G162"/>
    <mergeCell ref="E163:G163"/>
    <mergeCell ref="D164:G164"/>
    <mergeCell ref="C165:G165"/>
    <mergeCell ref="D166:G166"/>
    <mergeCell ref="F157:G157"/>
    <mergeCell ref="F158:G158"/>
    <mergeCell ref="F159:G159"/>
    <mergeCell ref="F160:G160"/>
    <mergeCell ref="F161:G161"/>
    <mergeCell ref="E152:G152"/>
    <mergeCell ref="E153:G153"/>
    <mergeCell ref="E154:G154"/>
    <mergeCell ref="F155:G155"/>
    <mergeCell ref="F156:G156"/>
    <mergeCell ref="E147:G147"/>
    <mergeCell ref="F148:G148"/>
    <mergeCell ref="F149:G149"/>
    <mergeCell ref="F150:G150"/>
    <mergeCell ref="F151:G151"/>
    <mergeCell ref="E142:G142"/>
    <mergeCell ref="F143:G143"/>
    <mergeCell ref="F144:G144"/>
    <mergeCell ref="F145:G145"/>
    <mergeCell ref="F146:G146"/>
    <mergeCell ref="E137:G137"/>
    <mergeCell ref="E138:G138"/>
    <mergeCell ref="D139:G139"/>
    <mergeCell ref="E140:G140"/>
    <mergeCell ref="E141:G141"/>
    <mergeCell ref="F132:G132"/>
    <mergeCell ref="F133:G133"/>
    <mergeCell ref="E134:G134"/>
    <mergeCell ref="E135:G135"/>
    <mergeCell ref="E136:G136"/>
    <mergeCell ref="D127:G127"/>
    <mergeCell ref="E128:G128"/>
    <mergeCell ref="E129:G129"/>
    <mergeCell ref="F130:G130"/>
    <mergeCell ref="F131:G131"/>
    <mergeCell ref="E119:G119"/>
    <mergeCell ref="D120:G120"/>
    <mergeCell ref="H123:O123"/>
    <mergeCell ref="B125:G125"/>
    <mergeCell ref="C126:G126"/>
    <mergeCell ref="F114:G114"/>
    <mergeCell ref="F115:G115"/>
    <mergeCell ref="F116:G116"/>
    <mergeCell ref="F117:G117"/>
    <mergeCell ref="F118:G118"/>
    <mergeCell ref="E109:G109"/>
    <mergeCell ref="F110:G110"/>
    <mergeCell ref="F111:G111"/>
    <mergeCell ref="F112:G112"/>
    <mergeCell ref="F113:G113"/>
    <mergeCell ref="E104:G104"/>
    <mergeCell ref="E105:G105"/>
    <mergeCell ref="E106:G106"/>
    <mergeCell ref="E107:G107"/>
    <mergeCell ref="E108:G108"/>
    <mergeCell ref="D99:G99"/>
    <mergeCell ref="E100:G100"/>
    <mergeCell ref="E101:G101"/>
    <mergeCell ref="E102:G102"/>
    <mergeCell ref="E103:G103"/>
    <mergeCell ref="F91:G91"/>
    <mergeCell ref="F95:G95"/>
    <mergeCell ref="F96:G96"/>
    <mergeCell ref="F97:G97"/>
    <mergeCell ref="E98:G98"/>
    <mergeCell ref="F81:G81"/>
    <mergeCell ref="F87:G87"/>
    <mergeCell ref="F88:G88"/>
    <mergeCell ref="F89:G89"/>
    <mergeCell ref="F90:G90"/>
    <mergeCell ref="F73:G73"/>
    <mergeCell ref="F74:G74"/>
    <mergeCell ref="F75:G75"/>
    <mergeCell ref="E76:G76"/>
    <mergeCell ref="F77:G77"/>
    <mergeCell ref="F59:G59"/>
    <mergeCell ref="F65:G65"/>
    <mergeCell ref="F66:G66"/>
    <mergeCell ref="F67:G67"/>
    <mergeCell ref="F68:G68"/>
    <mergeCell ref="D51:G51"/>
    <mergeCell ref="C52:G52"/>
    <mergeCell ref="D53:G53"/>
    <mergeCell ref="E54:G54"/>
    <mergeCell ref="F55:G55"/>
    <mergeCell ref="F46:G46"/>
    <mergeCell ref="F47:G47"/>
    <mergeCell ref="F48:G48"/>
    <mergeCell ref="F49:G49"/>
    <mergeCell ref="E50:G50"/>
    <mergeCell ref="E41:G41"/>
    <mergeCell ref="F42:G42"/>
    <mergeCell ref="F43:G43"/>
    <mergeCell ref="F44:G44"/>
    <mergeCell ref="F45:G45"/>
    <mergeCell ref="F36:G36"/>
    <mergeCell ref="F37:G37"/>
    <mergeCell ref="F38:G38"/>
    <mergeCell ref="E39:G39"/>
    <mergeCell ref="E40:G40"/>
    <mergeCell ref="F31:G31"/>
    <mergeCell ref="F32:G32"/>
    <mergeCell ref="F33:G33"/>
    <mergeCell ref="E34:G34"/>
    <mergeCell ref="F35:G35"/>
    <mergeCell ref="D26:G26"/>
    <mergeCell ref="E27:G27"/>
    <mergeCell ref="E28:G28"/>
    <mergeCell ref="E29:G29"/>
    <mergeCell ref="F30:G30"/>
    <mergeCell ref="E21:G21"/>
    <mergeCell ref="E22:G22"/>
    <mergeCell ref="E23:G23"/>
    <mergeCell ref="E24:G24"/>
    <mergeCell ref="E25:G25"/>
    <mergeCell ref="E16:G16"/>
    <mergeCell ref="F17:G17"/>
    <mergeCell ref="F18:G18"/>
    <mergeCell ref="F19:G19"/>
    <mergeCell ref="F20:G20"/>
    <mergeCell ref="H10:O10"/>
    <mergeCell ref="B12:G12"/>
    <mergeCell ref="C13:G13"/>
    <mergeCell ref="D14:G14"/>
    <mergeCell ref="E15:G15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7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2" width="15" customWidth="1"/>
  </cols>
  <sheetData>
    <row r="1" spans="2:12" s="60" customFormat="1" ht="21" x14ac:dyDescent="0.35">
      <c r="B1" s="60" t="s">
        <v>1083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136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9" spans="2:12" x14ac:dyDescent="0.25">
      <c r="B9" s="1" t="s">
        <v>7</v>
      </c>
      <c r="C9" t="s">
        <v>8</v>
      </c>
    </row>
    <row r="10" spans="2:12" x14ac:dyDescent="0.25">
      <c r="E10" s="35" t="s">
        <v>137</v>
      </c>
      <c r="F10" s="36"/>
      <c r="G10" s="36"/>
      <c r="H10" s="36"/>
      <c r="I10" s="36"/>
      <c r="J10" s="36"/>
      <c r="K10" s="36"/>
      <c r="L10" s="37"/>
    </row>
    <row r="11" spans="2:12" ht="51" x14ac:dyDescent="0.25">
      <c r="E11" s="15" t="s">
        <v>19</v>
      </c>
      <c r="F11" s="4" t="s">
        <v>20</v>
      </c>
      <c r="G11" s="15" t="s">
        <v>21</v>
      </c>
      <c r="H11" s="4" t="s">
        <v>22</v>
      </c>
      <c r="I11" s="15" t="s">
        <v>23</v>
      </c>
      <c r="J11" s="4" t="s">
        <v>24</v>
      </c>
      <c r="K11" s="15" t="s">
        <v>25</v>
      </c>
      <c r="L11" s="17"/>
    </row>
    <row r="12" spans="2:12" x14ac:dyDescent="0.25">
      <c r="B12" s="33" t="s">
        <v>138</v>
      </c>
      <c r="C12" s="38"/>
      <c r="D12" s="34"/>
      <c r="E12" s="12"/>
      <c r="F12" s="12"/>
      <c r="G12" s="12"/>
      <c r="H12" s="12"/>
      <c r="I12" s="12"/>
      <c r="J12" s="12"/>
      <c r="K12" s="12"/>
      <c r="L12" s="12"/>
    </row>
    <row r="13" spans="2:12" x14ac:dyDescent="0.25">
      <c r="B13" s="5"/>
      <c r="C13" s="39" t="s">
        <v>139</v>
      </c>
      <c r="D13" s="41"/>
      <c r="E13" s="11"/>
      <c r="F13" s="11"/>
      <c r="G13" s="11"/>
      <c r="H13" s="11"/>
      <c r="I13" s="11"/>
      <c r="J13" s="11"/>
      <c r="K13" s="11"/>
      <c r="L13" s="11"/>
    </row>
    <row r="14" spans="2:12" x14ac:dyDescent="0.25">
      <c r="B14" s="5"/>
      <c r="C14" s="18"/>
      <c r="D14" s="8" t="s">
        <v>140</v>
      </c>
      <c r="E14" s="22"/>
      <c r="F14" s="22"/>
      <c r="G14" s="22"/>
      <c r="H14" s="22"/>
      <c r="I14" s="22"/>
      <c r="J14" s="22"/>
      <c r="K14" s="22"/>
      <c r="L14" s="22">
        <f>SUM(Hoja71!F13:F17)</f>
        <v>0</v>
      </c>
    </row>
    <row r="15" spans="2:12" x14ac:dyDescent="0.25">
      <c r="B15" s="5"/>
      <c r="C15" s="18"/>
      <c r="D15" s="7" t="s">
        <v>141</v>
      </c>
      <c r="E15" s="21"/>
      <c r="F15" s="21"/>
      <c r="G15" s="21"/>
      <c r="H15" s="21"/>
      <c r="I15" s="21"/>
      <c r="J15" s="21"/>
      <c r="K15" s="21"/>
      <c r="L15" s="21"/>
    </row>
    <row r="16" spans="2:12" x14ac:dyDescent="0.25">
      <c r="B16" s="5"/>
      <c r="C16" s="18"/>
      <c r="D16" s="20" t="s">
        <v>142</v>
      </c>
      <c r="E16" s="22">
        <f t="shared" ref="E16:L16" si="0">-E15+E14</f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 t="shared" si="0"/>
        <v>0</v>
      </c>
      <c r="K16" s="22">
        <f t="shared" si="0"/>
        <v>0</v>
      </c>
      <c r="L16" s="22">
        <f t="shared" si="0"/>
        <v>0</v>
      </c>
    </row>
    <row r="17" spans="2:12" x14ac:dyDescent="0.25">
      <c r="B17" s="5"/>
      <c r="C17" s="18"/>
      <c r="D17" s="7" t="s">
        <v>143</v>
      </c>
      <c r="E17" s="21"/>
      <c r="F17" s="21"/>
      <c r="G17" s="21"/>
      <c r="H17" s="21"/>
      <c r="I17" s="21"/>
      <c r="J17" s="21"/>
      <c r="K17" s="21"/>
      <c r="L17" s="21"/>
    </row>
    <row r="18" spans="2:12" x14ac:dyDescent="0.25">
      <c r="B18" s="5"/>
      <c r="C18" s="18"/>
      <c r="D18" s="8" t="s">
        <v>144</v>
      </c>
      <c r="E18" s="22"/>
      <c r="F18" s="22"/>
      <c r="G18" s="22"/>
      <c r="H18" s="22"/>
      <c r="I18" s="22"/>
      <c r="J18" s="22"/>
      <c r="K18" s="22"/>
      <c r="L18" s="22"/>
    </row>
    <row r="19" spans="2:12" x14ac:dyDescent="0.25">
      <c r="B19" s="5"/>
      <c r="C19" s="18"/>
      <c r="D19" s="7" t="s">
        <v>145</v>
      </c>
      <c r="E19" s="21"/>
      <c r="F19" s="21"/>
      <c r="G19" s="21"/>
      <c r="H19" s="21"/>
      <c r="I19" s="21"/>
      <c r="J19" s="21"/>
      <c r="K19" s="21"/>
      <c r="L19" s="21"/>
    </row>
    <row r="20" spans="2:12" x14ac:dyDescent="0.25">
      <c r="B20" s="5"/>
      <c r="C20" s="18"/>
      <c r="D20" s="8" t="s">
        <v>146</v>
      </c>
      <c r="E20" s="22"/>
      <c r="F20" s="22"/>
      <c r="G20" s="22"/>
      <c r="H20" s="22"/>
      <c r="I20" s="22"/>
      <c r="J20" s="22"/>
      <c r="K20" s="22"/>
      <c r="L20" s="22"/>
    </row>
    <row r="21" spans="2:12" ht="25.5" x14ac:dyDescent="0.25">
      <c r="B21" s="5"/>
      <c r="C21" s="18"/>
      <c r="D21" s="7" t="s">
        <v>147</v>
      </c>
      <c r="E21" s="21"/>
      <c r="F21" s="21"/>
      <c r="G21" s="21"/>
      <c r="H21" s="21"/>
      <c r="I21" s="21"/>
      <c r="J21" s="21"/>
      <c r="K21" s="21"/>
      <c r="L21" s="21"/>
    </row>
    <row r="22" spans="2:12" x14ac:dyDescent="0.25">
      <c r="B22" s="5"/>
      <c r="C22" s="18"/>
      <c r="D22" s="8" t="s">
        <v>148</v>
      </c>
      <c r="E22" s="22"/>
      <c r="F22" s="22"/>
      <c r="G22" s="22"/>
      <c r="H22" s="22"/>
      <c r="I22" s="22"/>
      <c r="J22" s="22"/>
      <c r="K22" s="22"/>
      <c r="L22" s="22"/>
    </row>
    <row r="23" spans="2:12" x14ac:dyDescent="0.25">
      <c r="B23" s="5"/>
      <c r="C23" s="18"/>
      <c r="D23" s="7" t="s">
        <v>149</v>
      </c>
      <c r="E23" s="21"/>
      <c r="F23" s="21"/>
      <c r="G23" s="21"/>
      <c r="H23" s="21"/>
      <c r="I23" s="21"/>
      <c r="J23" s="21"/>
      <c r="K23" s="21"/>
      <c r="L23" s="21"/>
    </row>
    <row r="24" spans="2:12" x14ac:dyDescent="0.25">
      <c r="B24" s="5"/>
      <c r="C24" s="18"/>
      <c r="D24" s="20" t="s">
        <v>150</v>
      </c>
      <c r="E24" s="22">
        <f t="shared" ref="E24:L24" si="1">E16+E17-E18+E19-SUM(E20:E22)+E23</f>
        <v>0</v>
      </c>
      <c r="F24" s="22">
        <f t="shared" si="1"/>
        <v>0</v>
      </c>
      <c r="G24" s="22">
        <f t="shared" si="1"/>
        <v>0</v>
      </c>
      <c r="H24" s="22">
        <f t="shared" si="1"/>
        <v>0</v>
      </c>
      <c r="I24" s="22">
        <f t="shared" si="1"/>
        <v>0</v>
      </c>
      <c r="J24" s="22">
        <f t="shared" si="1"/>
        <v>0</v>
      </c>
      <c r="K24" s="22">
        <f t="shared" si="1"/>
        <v>0</v>
      </c>
      <c r="L24" s="22">
        <f t="shared" si="1"/>
        <v>0</v>
      </c>
    </row>
    <row r="25" spans="2:12" x14ac:dyDescent="0.25">
      <c r="B25" s="5"/>
      <c r="C25" s="18"/>
      <c r="D25" s="7" t="s">
        <v>151</v>
      </c>
      <c r="E25" s="21"/>
      <c r="F25" s="21"/>
      <c r="G25" s="21"/>
      <c r="H25" s="21"/>
      <c r="I25" s="21"/>
      <c r="J25" s="21"/>
      <c r="K25" s="21"/>
      <c r="L25" s="21"/>
    </row>
    <row r="26" spans="2:12" x14ac:dyDescent="0.25">
      <c r="B26" s="5"/>
      <c r="C26" s="18"/>
      <c r="D26" s="8" t="s">
        <v>152</v>
      </c>
      <c r="E26" s="22"/>
      <c r="F26" s="22"/>
      <c r="G26" s="22"/>
      <c r="H26" s="22"/>
      <c r="I26" s="22"/>
      <c r="J26" s="22"/>
      <c r="K26" s="22"/>
      <c r="L26" s="22"/>
    </row>
    <row r="27" spans="2:12" x14ac:dyDescent="0.25">
      <c r="B27" s="6"/>
      <c r="C27" s="19"/>
      <c r="D27" s="25" t="s">
        <v>153</v>
      </c>
      <c r="E27" s="24">
        <f t="shared" ref="E27:L27" si="2">E24-E25-E26</f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</row>
    <row r="29" spans="2:12" x14ac:dyDescent="0.25">
      <c r="B29" s="1" t="s">
        <v>7</v>
      </c>
      <c r="C29" t="s">
        <v>135</v>
      </c>
    </row>
    <row r="30" spans="2:12" x14ac:dyDescent="0.25">
      <c r="E30" s="35" t="s">
        <v>137</v>
      </c>
      <c r="F30" s="36"/>
      <c r="G30" s="36"/>
      <c r="H30" s="36"/>
      <c r="I30" s="36"/>
      <c r="J30" s="36"/>
      <c r="K30" s="36"/>
      <c r="L30" s="37"/>
    </row>
    <row r="31" spans="2:12" ht="51" x14ac:dyDescent="0.25">
      <c r="E31" s="15" t="s">
        <v>19</v>
      </c>
      <c r="F31" s="4" t="s">
        <v>20</v>
      </c>
      <c r="G31" s="15" t="s">
        <v>21</v>
      </c>
      <c r="H31" s="4" t="s">
        <v>22</v>
      </c>
      <c r="I31" s="15" t="s">
        <v>23</v>
      </c>
      <c r="J31" s="4" t="s">
        <v>24</v>
      </c>
      <c r="K31" s="15" t="s">
        <v>25</v>
      </c>
      <c r="L31" s="17"/>
    </row>
    <row r="32" spans="2:12" x14ac:dyDescent="0.25">
      <c r="B32" s="33" t="s">
        <v>138</v>
      </c>
      <c r="C32" s="38"/>
      <c r="D32" s="34"/>
      <c r="E32" s="12"/>
      <c r="F32" s="12"/>
      <c r="G32" s="12"/>
      <c r="H32" s="12"/>
      <c r="I32" s="12"/>
      <c r="J32" s="12"/>
      <c r="K32" s="12"/>
      <c r="L32" s="12"/>
    </row>
    <row r="33" spans="2:12" x14ac:dyDescent="0.25">
      <c r="B33" s="5"/>
      <c r="C33" s="39" t="s">
        <v>139</v>
      </c>
      <c r="D33" s="4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5"/>
      <c r="C34" s="18"/>
      <c r="D34" s="8" t="s">
        <v>140</v>
      </c>
      <c r="E34" s="22"/>
      <c r="F34" s="22"/>
      <c r="G34" s="22"/>
      <c r="H34" s="22"/>
      <c r="I34" s="22"/>
      <c r="J34" s="22"/>
      <c r="K34" s="22"/>
      <c r="L34" s="22"/>
    </row>
    <row r="35" spans="2:12" x14ac:dyDescent="0.25">
      <c r="B35" s="5"/>
      <c r="C35" s="18"/>
      <c r="D35" s="7" t="s">
        <v>141</v>
      </c>
      <c r="E35" s="21"/>
      <c r="F35" s="21"/>
      <c r="G35" s="21"/>
      <c r="H35" s="21"/>
      <c r="I35" s="21"/>
      <c r="J35" s="21"/>
      <c r="K35" s="21"/>
      <c r="L35" s="21"/>
    </row>
    <row r="36" spans="2:12" x14ac:dyDescent="0.25">
      <c r="B36" s="5"/>
      <c r="C36" s="18"/>
      <c r="D36" s="20" t="s">
        <v>142</v>
      </c>
      <c r="E36" s="22">
        <f t="shared" ref="E36:L36" si="3">-E35+E34</f>
        <v>0</v>
      </c>
      <c r="F36" s="22">
        <f t="shared" si="3"/>
        <v>0</v>
      </c>
      <c r="G36" s="22">
        <f t="shared" si="3"/>
        <v>0</v>
      </c>
      <c r="H36" s="22">
        <f t="shared" si="3"/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  <c r="L36" s="22">
        <f t="shared" si="3"/>
        <v>0</v>
      </c>
    </row>
    <row r="37" spans="2:12" x14ac:dyDescent="0.25">
      <c r="B37" s="5"/>
      <c r="C37" s="18"/>
      <c r="D37" s="7" t="s">
        <v>143</v>
      </c>
      <c r="E37" s="21"/>
      <c r="F37" s="21"/>
      <c r="G37" s="21"/>
      <c r="H37" s="21"/>
      <c r="I37" s="21"/>
      <c r="J37" s="21"/>
      <c r="K37" s="21"/>
      <c r="L37" s="21"/>
    </row>
    <row r="38" spans="2:12" x14ac:dyDescent="0.25">
      <c r="B38" s="5"/>
      <c r="C38" s="18"/>
      <c r="D38" s="8" t="s">
        <v>144</v>
      </c>
      <c r="E38" s="22"/>
      <c r="F38" s="22"/>
      <c r="G38" s="22"/>
      <c r="H38" s="22"/>
      <c r="I38" s="22"/>
      <c r="J38" s="22"/>
      <c r="K38" s="22"/>
      <c r="L38" s="22"/>
    </row>
    <row r="39" spans="2:12" x14ac:dyDescent="0.25">
      <c r="B39" s="5"/>
      <c r="C39" s="18"/>
      <c r="D39" s="7" t="s">
        <v>145</v>
      </c>
      <c r="E39" s="21"/>
      <c r="F39" s="21"/>
      <c r="G39" s="21"/>
      <c r="H39" s="21"/>
      <c r="I39" s="21"/>
      <c r="J39" s="21"/>
      <c r="K39" s="21"/>
      <c r="L39" s="21"/>
    </row>
    <row r="40" spans="2:12" x14ac:dyDescent="0.25">
      <c r="B40" s="5"/>
      <c r="C40" s="18"/>
      <c r="D40" s="8" t="s">
        <v>146</v>
      </c>
      <c r="E40" s="22"/>
      <c r="F40" s="22"/>
      <c r="G40" s="22"/>
      <c r="H40" s="22"/>
      <c r="I40" s="22"/>
      <c r="J40" s="22"/>
      <c r="K40" s="22"/>
      <c r="L40" s="22"/>
    </row>
    <row r="41" spans="2:12" ht="25.5" x14ac:dyDescent="0.25">
      <c r="B41" s="5"/>
      <c r="C41" s="18"/>
      <c r="D41" s="7" t="s">
        <v>147</v>
      </c>
      <c r="E41" s="21"/>
      <c r="F41" s="21"/>
      <c r="G41" s="21"/>
      <c r="H41" s="21"/>
      <c r="I41" s="21"/>
      <c r="J41" s="21"/>
      <c r="K41" s="21"/>
      <c r="L41" s="21"/>
    </row>
    <row r="42" spans="2:12" x14ac:dyDescent="0.25">
      <c r="B42" s="5"/>
      <c r="C42" s="18"/>
      <c r="D42" s="8" t="s">
        <v>148</v>
      </c>
      <c r="E42" s="22"/>
      <c r="F42" s="22"/>
      <c r="G42" s="22"/>
      <c r="H42" s="22"/>
      <c r="I42" s="22"/>
      <c r="J42" s="22"/>
      <c r="K42" s="22"/>
      <c r="L42" s="22"/>
    </row>
    <row r="43" spans="2:12" x14ac:dyDescent="0.25">
      <c r="B43" s="5"/>
      <c r="C43" s="18"/>
      <c r="D43" s="7" t="s">
        <v>149</v>
      </c>
      <c r="E43" s="21"/>
      <c r="F43" s="21"/>
      <c r="G43" s="21"/>
      <c r="H43" s="21"/>
      <c r="I43" s="21"/>
      <c r="J43" s="21"/>
      <c r="K43" s="21"/>
      <c r="L43" s="21"/>
    </row>
    <row r="44" spans="2:12" x14ac:dyDescent="0.25">
      <c r="B44" s="5"/>
      <c r="C44" s="18"/>
      <c r="D44" s="20" t="s">
        <v>150</v>
      </c>
      <c r="E44" s="22">
        <f t="shared" ref="E44:L44" si="4">E36+E37-E38+E39-SUM(E40:E42)+E43</f>
        <v>0</v>
      </c>
      <c r="F44" s="22">
        <f t="shared" si="4"/>
        <v>0</v>
      </c>
      <c r="G44" s="22">
        <f t="shared" si="4"/>
        <v>0</v>
      </c>
      <c r="H44" s="22">
        <f t="shared" si="4"/>
        <v>0</v>
      </c>
      <c r="I44" s="22">
        <f t="shared" si="4"/>
        <v>0</v>
      </c>
      <c r="J44" s="22">
        <f t="shared" si="4"/>
        <v>0</v>
      </c>
      <c r="K44" s="22">
        <f t="shared" si="4"/>
        <v>0</v>
      </c>
      <c r="L44" s="22">
        <f t="shared" si="4"/>
        <v>0</v>
      </c>
    </row>
    <row r="45" spans="2:12" x14ac:dyDescent="0.25">
      <c r="B45" s="5"/>
      <c r="C45" s="18"/>
      <c r="D45" s="7" t="s">
        <v>151</v>
      </c>
      <c r="E45" s="21"/>
      <c r="F45" s="21"/>
      <c r="G45" s="21"/>
      <c r="H45" s="21"/>
      <c r="I45" s="21"/>
      <c r="J45" s="21"/>
      <c r="K45" s="21"/>
      <c r="L45" s="21"/>
    </row>
    <row r="46" spans="2:12" x14ac:dyDescent="0.25">
      <c r="B46" s="5"/>
      <c r="C46" s="18"/>
      <c r="D46" s="8" t="s">
        <v>152</v>
      </c>
      <c r="E46" s="22"/>
      <c r="F46" s="22"/>
      <c r="G46" s="22"/>
      <c r="H46" s="22"/>
      <c r="I46" s="22"/>
      <c r="J46" s="22"/>
      <c r="K46" s="22"/>
      <c r="L46" s="22"/>
    </row>
    <row r="47" spans="2:12" x14ac:dyDescent="0.25">
      <c r="B47" s="6"/>
      <c r="C47" s="19"/>
      <c r="D47" s="25" t="s">
        <v>153</v>
      </c>
      <c r="E47" s="24">
        <f t="shared" ref="E47:L47" si="5">E44-E45-E46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</row>
  </sheetData>
  <mergeCells count="6">
    <mergeCell ref="C33:D33"/>
    <mergeCell ref="E10:L10"/>
    <mergeCell ref="B12:D12"/>
    <mergeCell ref="C13:D13"/>
    <mergeCell ref="E30:L30"/>
    <mergeCell ref="B32:D32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41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8" width="15" customWidth="1"/>
  </cols>
  <sheetData>
    <row r="1" spans="2:8" s="60" customFormat="1" ht="21" x14ac:dyDescent="0.35">
      <c r="B1" s="60" t="s">
        <v>1083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154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G10" s="4" t="s">
        <v>8</v>
      </c>
      <c r="H10" s="15" t="s">
        <v>135</v>
      </c>
    </row>
    <row r="11" spans="2:8" x14ac:dyDescent="0.25">
      <c r="B11" s="33" t="s">
        <v>155</v>
      </c>
      <c r="C11" s="38"/>
      <c r="D11" s="38"/>
      <c r="E11" s="38"/>
      <c r="F11" s="34"/>
      <c r="G11" s="11"/>
      <c r="H11" s="11"/>
    </row>
    <row r="12" spans="2:8" x14ac:dyDescent="0.25">
      <c r="B12" s="5"/>
      <c r="C12" s="39" t="s">
        <v>153</v>
      </c>
      <c r="D12" s="40"/>
      <c r="E12" s="40"/>
      <c r="F12" s="41"/>
      <c r="G12" s="22">
        <f>Hoja66!L24-Hoja66!L25-Hoja66!L26</f>
        <v>0</v>
      </c>
      <c r="H12" s="22">
        <f>Hoja66!L44-Hoja66!L45-Hoja66!L46</f>
        <v>0</v>
      </c>
    </row>
    <row r="13" spans="2:8" x14ac:dyDescent="0.25">
      <c r="B13" s="5"/>
      <c r="C13" s="18"/>
      <c r="D13" s="33" t="s">
        <v>156</v>
      </c>
      <c r="E13" s="38"/>
      <c r="F13" s="34"/>
      <c r="G13" s="11"/>
      <c r="H13" s="11"/>
    </row>
    <row r="14" spans="2:8" x14ac:dyDescent="0.25">
      <c r="B14" s="5"/>
      <c r="C14" s="18"/>
      <c r="D14" s="5"/>
      <c r="E14" s="39" t="s">
        <v>157</v>
      </c>
      <c r="F14" s="41"/>
      <c r="G14" s="22">
        <f>G26+G39</f>
        <v>0</v>
      </c>
      <c r="H14" s="22">
        <f>H26+H39</f>
        <v>0</v>
      </c>
    </row>
    <row r="15" spans="2:8" ht="25.5" x14ac:dyDescent="0.25">
      <c r="B15" s="5"/>
      <c r="C15" s="18"/>
      <c r="D15" s="5"/>
      <c r="E15" s="18"/>
      <c r="F15" s="8" t="s">
        <v>158</v>
      </c>
      <c r="G15" s="21"/>
      <c r="H15" s="21"/>
    </row>
    <row r="16" spans="2:8" ht="25.5" x14ac:dyDescent="0.25">
      <c r="B16" s="5"/>
      <c r="C16" s="18"/>
      <c r="D16" s="5"/>
      <c r="E16" s="19"/>
      <c r="F16" s="25" t="s">
        <v>159</v>
      </c>
      <c r="G16" s="22">
        <f>G15</f>
        <v>0</v>
      </c>
      <c r="H16" s="22">
        <f>H15</f>
        <v>0</v>
      </c>
    </row>
    <row r="17" spans="2:8" ht="27.95" customHeight="1" x14ac:dyDescent="0.25">
      <c r="B17" s="5"/>
      <c r="C17" s="18"/>
      <c r="D17" s="5"/>
      <c r="E17" s="33" t="s">
        <v>160</v>
      </c>
      <c r="F17" s="34"/>
      <c r="G17" s="11"/>
      <c r="H17" s="11"/>
    </row>
    <row r="18" spans="2:8" ht="38.25" x14ac:dyDescent="0.25">
      <c r="B18" s="5"/>
      <c r="C18" s="18"/>
      <c r="D18" s="5"/>
      <c r="E18" s="5"/>
      <c r="F18" s="7" t="s">
        <v>161</v>
      </c>
      <c r="G18" s="22"/>
      <c r="H18" s="22"/>
    </row>
    <row r="19" spans="2:8" ht="25.5" x14ac:dyDescent="0.25">
      <c r="B19" s="5"/>
      <c r="C19" s="18"/>
      <c r="D19" s="5"/>
      <c r="E19" s="5"/>
      <c r="F19" s="8" t="s">
        <v>162</v>
      </c>
      <c r="G19" s="21"/>
      <c r="H19" s="21"/>
    </row>
    <row r="20" spans="2:8" ht="25.5" x14ac:dyDescent="0.25">
      <c r="B20" s="5"/>
      <c r="C20" s="18"/>
      <c r="D20" s="5"/>
      <c r="E20" s="5"/>
      <c r="F20" s="7" t="s">
        <v>163</v>
      </c>
      <c r="G20" s="22"/>
      <c r="H20" s="22"/>
    </row>
    <row r="21" spans="2:8" ht="25.5" x14ac:dyDescent="0.25">
      <c r="B21" s="5"/>
      <c r="C21" s="18"/>
      <c r="D21" s="5"/>
      <c r="E21" s="5"/>
      <c r="F21" s="8" t="s">
        <v>164</v>
      </c>
      <c r="G21" s="21"/>
      <c r="H21" s="21"/>
    </row>
    <row r="22" spans="2:8" ht="25.5" x14ac:dyDescent="0.25">
      <c r="B22" s="5"/>
      <c r="C22" s="18"/>
      <c r="D22" s="5"/>
      <c r="E22" s="6"/>
      <c r="F22" s="25" t="s">
        <v>165</v>
      </c>
      <c r="G22" s="22">
        <f>SUM(G18:G21)</f>
        <v>0</v>
      </c>
      <c r="H22" s="22">
        <f>SUM(H18:H21)</f>
        <v>0</v>
      </c>
    </row>
    <row r="23" spans="2:8" ht="27.95" customHeight="1" x14ac:dyDescent="0.25">
      <c r="B23" s="5"/>
      <c r="C23" s="18"/>
      <c r="D23" s="5"/>
      <c r="E23" s="43" t="s">
        <v>166</v>
      </c>
      <c r="F23" s="34"/>
      <c r="G23" s="21"/>
      <c r="H23" s="21"/>
    </row>
    <row r="24" spans="2:8" ht="27.95" customHeight="1" x14ac:dyDescent="0.25">
      <c r="B24" s="5"/>
      <c r="C24" s="18"/>
      <c r="D24" s="5"/>
      <c r="E24" s="42" t="s">
        <v>167</v>
      </c>
      <c r="F24" s="41"/>
      <c r="G24" s="22"/>
      <c r="H24" s="22"/>
    </row>
    <row r="25" spans="2:8" ht="27.95" customHeight="1" x14ac:dyDescent="0.25">
      <c r="B25" s="5"/>
      <c r="C25" s="18"/>
      <c r="D25" s="6"/>
      <c r="E25" s="43" t="s">
        <v>168</v>
      </c>
      <c r="F25" s="34"/>
      <c r="G25" s="21"/>
      <c r="H25" s="21"/>
    </row>
    <row r="26" spans="2:8" x14ac:dyDescent="0.25">
      <c r="B26" s="5"/>
      <c r="C26" s="18"/>
      <c r="D26" s="39" t="s">
        <v>169</v>
      </c>
      <c r="E26" s="40"/>
      <c r="F26" s="41"/>
      <c r="G26" s="22">
        <f>G16+SUM(G22:G25)</f>
        <v>0</v>
      </c>
      <c r="H26" s="22">
        <f>H16+SUM(H22:H25)</f>
        <v>0</v>
      </c>
    </row>
    <row r="27" spans="2:8" ht="27.95" customHeight="1" x14ac:dyDescent="0.25">
      <c r="B27" s="5"/>
      <c r="C27" s="18"/>
      <c r="D27" s="18"/>
      <c r="E27" s="33" t="s">
        <v>170</v>
      </c>
      <c r="F27" s="34"/>
      <c r="G27" s="11"/>
      <c r="H27" s="11"/>
    </row>
    <row r="28" spans="2:8" ht="38.25" x14ac:dyDescent="0.25">
      <c r="B28" s="5"/>
      <c r="C28" s="18"/>
      <c r="D28" s="18"/>
      <c r="E28" s="5"/>
      <c r="F28" s="7" t="s">
        <v>171</v>
      </c>
      <c r="G28" s="22"/>
      <c r="H28" s="22"/>
    </row>
    <row r="29" spans="2:8" ht="38.25" x14ac:dyDescent="0.25">
      <c r="B29" s="5"/>
      <c r="C29" s="18"/>
      <c r="D29" s="19"/>
      <c r="E29" s="6"/>
      <c r="F29" s="20" t="s">
        <v>172</v>
      </c>
      <c r="G29" s="21">
        <f>G28</f>
        <v>0</v>
      </c>
      <c r="H29" s="21">
        <f>H28</f>
        <v>0</v>
      </c>
    </row>
    <row r="30" spans="2:8" ht="27.95" customHeight="1" x14ac:dyDescent="0.25">
      <c r="B30" s="5"/>
      <c r="C30" s="18"/>
      <c r="D30" s="39" t="s">
        <v>173</v>
      </c>
      <c r="E30" s="40"/>
      <c r="F30" s="41"/>
      <c r="G30" s="12"/>
      <c r="H30" s="12"/>
    </row>
    <row r="31" spans="2:8" ht="42" customHeight="1" x14ac:dyDescent="0.25">
      <c r="B31" s="5"/>
      <c r="C31" s="18"/>
      <c r="D31" s="18"/>
      <c r="E31" s="43" t="s">
        <v>174</v>
      </c>
      <c r="F31" s="34"/>
      <c r="G31" s="21"/>
      <c r="H31" s="21"/>
    </row>
    <row r="32" spans="2:8" ht="27.95" customHeight="1" x14ac:dyDescent="0.25">
      <c r="B32" s="5"/>
      <c r="C32" s="18"/>
      <c r="D32" s="18"/>
      <c r="E32" s="42" t="s">
        <v>175</v>
      </c>
      <c r="F32" s="41"/>
      <c r="G32" s="22"/>
      <c r="H32" s="22"/>
    </row>
    <row r="33" spans="2:8" ht="27.95" customHeight="1" x14ac:dyDescent="0.25">
      <c r="B33" s="5"/>
      <c r="C33" s="18"/>
      <c r="D33" s="18"/>
      <c r="E33" s="43" t="s">
        <v>176</v>
      </c>
      <c r="F33" s="34"/>
      <c r="G33" s="21"/>
      <c r="H33" s="21"/>
    </row>
    <row r="34" spans="2:8" ht="27.95" customHeight="1" x14ac:dyDescent="0.25">
      <c r="B34" s="5"/>
      <c r="C34" s="18"/>
      <c r="D34" s="18"/>
      <c r="E34" s="42" t="s">
        <v>177</v>
      </c>
      <c r="F34" s="41"/>
      <c r="G34" s="22"/>
      <c r="H34" s="22"/>
    </row>
    <row r="35" spans="2:8" ht="27.95" customHeight="1" x14ac:dyDescent="0.25">
      <c r="B35" s="5"/>
      <c r="C35" s="18"/>
      <c r="D35" s="19"/>
      <c r="E35" s="44" t="s">
        <v>178</v>
      </c>
      <c r="F35" s="45"/>
      <c r="G35" s="21">
        <f>SUM(G31:G34)</f>
        <v>0</v>
      </c>
      <c r="H35" s="21">
        <f>SUM(H31:H34)</f>
        <v>0</v>
      </c>
    </row>
    <row r="36" spans="2:8" ht="42" customHeight="1" x14ac:dyDescent="0.25">
      <c r="B36" s="5"/>
      <c r="C36" s="18"/>
      <c r="D36" s="42" t="s">
        <v>179</v>
      </c>
      <c r="E36" s="40"/>
      <c r="F36" s="41"/>
      <c r="G36" s="22"/>
      <c r="H36" s="22"/>
    </row>
    <row r="37" spans="2:8" ht="42" customHeight="1" x14ac:dyDescent="0.25">
      <c r="B37" s="5"/>
      <c r="C37" s="18"/>
      <c r="D37" s="43" t="s">
        <v>180</v>
      </c>
      <c r="E37" s="38"/>
      <c r="F37" s="34"/>
      <c r="G37" s="21"/>
      <c r="H37" s="21"/>
    </row>
    <row r="38" spans="2:8" ht="42" customHeight="1" x14ac:dyDescent="0.25">
      <c r="B38" s="5"/>
      <c r="C38" s="18"/>
      <c r="D38" s="42" t="s">
        <v>180</v>
      </c>
      <c r="E38" s="40"/>
      <c r="F38" s="41"/>
      <c r="G38" s="22">
        <f>G37</f>
        <v>0</v>
      </c>
      <c r="H38" s="22">
        <f>H37</f>
        <v>0</v>
      </c>
    </row>
    <row r="39" spans="2:8" x14ac:dyDescent="0.25">
      <c r="B39" s="5"/>
      <c r="C39" s="18"/>
      <c r="D39" s="44" t="s">
        <v>181</v>
      </c>
      <c r="E39" s="49"/>
      <c r="F39" s="45"/>
      <c r="G39" s="21">
        <f>G36+G35+G37+G29+G37</f>
        <v>0</v>
      </c>
      <c r="H39" s="21">
        <f>H36+H35+H37+H29+H37</f>
        <v>0</v>
      </c>
    </row>
    <row r="40" spans="2:8" x14ac:dyDescent="0.25">
      <c r="B40" s="5"/>
      <c r="C40" s="19"/>
      <c r="D40" s="42" t="s">
        <v>157</v>
      </c>
      <c r="E40" s="40"/>
      <c r="F40" s="41"/>
      <c r="G40" s="22">
        <f>G26+G39</f>
        <v>0</v>
      </c>
      <c r="H40" s="22">
        <f>H26+H39</f>
        <v>0</v>
      </c>
    </row>
    <row r="41" spans="2:8" x14ac:dyDescent="0.25">
      <c r="B41" s="6"/>
      <c r="C41" s="43" t="s">
        <v>182</v>
      </c>
      <c r="D41" s="38"/>
      <c r="E41" s="38"/>
      <c r="F41" s="34"/>
      <c r="G41" s="24">
        <f>G14+G12</f>
        <v>0</v>
      </c>
      <c r="H41" s="24">
        <f>H14+H12</f>
        <v>0</v>
      </c>
    </row>
  </sheetData>
  <mergeCells count="22">
    <mergeCell ref="D40:F40"/>
    <mergeCell ref="C41:F41"/>
    <mergeCell ref="E35:F35"/>
    <mergeCell ref="D36:F36"/>
    <mergeCell ref="D37:F37"/>
    <mergeCell ref="D38:F38"/>
    <mergeCell ref="D39:F39"/>
    <mergeCell ref="D30:F30"/>
    <mergeCell ref="E31:F31"/>
    <mergeCell ref="E32:F32"/>
    <mergeCell ref="E33:F33"/>
    <mergeCell ref="E34:F34"/>
    <mergeCell ref="E23:F23"/>
    <mergeCell ref="E24:F24"/>
    <mergeCell ref="E25:F25"/>
    <mergeCell ref="D26:F26"/>
    <mergeCell ref="E27:F27"/>
    <mergeCell ref="B11:F11"/>
    <mergeCell ref="C12:F12"/>
    <mergeCell ref="D13:F13"/>
    <mergeCell ref="E14:F14"/>
    <mergeCell ref="E17:F17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59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13" width="15" customWidth="1"/>
  </cols>
  <sheetData>
    <row r="1" spans="2:13" s="60" customFormat="1" ht="21" x14ac:dyDescent="0.35">
      <c r="B1" s="60" t="s">
        <v>1083</v>
      </c>
    </row>
    <row r="2" spans="2:13" x14ac:dyDescent="0.25">
      <c r="B2" s="2" t="s">
        <v>1</v>
      </c>
    </row>
    <row r="3" spans="2:13" x14ac:dyDescent="0.25">
      <c r="B3" s="1"/>
    </row>
    <row r="4" spans="2:13" x14ac:dyDescent="0.25">
      <c r="B4" s="1"/>
    </row>
    <row r="5" spans="2:13" x14ac:dyDescent="0.25">
      <c r="B5" s="1" t="s">
        <v>3</v>
      </c>
      <c r="C5" t="s">
        <v>183</v>
      </c>
    </row>
    <row r="6" spans="2:13" x14ac:dyDescent="0.25">
      <c r="B6" s="1" t="s">
        <v>4</v>
      </c>
      <c r="C6" t="s">
        <v>5</v>
      </c>
    </row>
    <row r="7" spans="2:13" x14ac:dyDescent="0.25">
      <c r="B7" s="1" t="s">
        <v>6</v>
      </c>
      <c r="C7" t="s">
        <v>5</v>
      </c>
    </row>
    <row r="9" spans="2:13" x14ac:dyDescent="0.25">
      <c r="B9" s="1" t="s">
        <v>7</v>
      </c>
      <c r="C9" t="s">
        <v>8</v>
      </c>
    </row>
    <row r="10" spans="2:13" x14ac:dyDescent="0.25">
      <c r="F10" s="35" t="s">
        <v>184</v>
      </c>
      <c r="G10" s="36"/>
      <c r="H10" s="36"/>
      <c r="I10" s="36"/>
      <c r="J10" s="36"/>
      <c r="K10" s="36"/>
      <c r="L10" s="36"/>
      <c r="M10" s="37"/>
    </row>
    <row r="11" spans="2:13" ht="51" x14ac:dyDescent="0.25">
      <c r="F11" s="15" t="s">
        <v>19</v>
      </c>
      <c r="G11" s="4" t="s">
        <v>20</v>
      </c>
      <c r="H11" s="15" t="s">
        <v>21</v>
      </c>
      <c r="I11" s="4" t="s">
        <v>22</v>
      </c>
      <c r="J11" s="15" t="s">
        <v>23</v>
      </c>
      <c r="K11" s="4" t="s">
        <v>24</v>
      </c>
      <c r="L11" s="15" t="s">
        <v>25</v>
      </c>
      <c r="M11" s="17"/>
    </row>
    <row r="12" spans="2:13" x14ac:dyDescent="0.25">
      <c r="B12" s="33" t="s">
        <v>185</v>
      </c>
      <c r="C12" s="38"/>
      <c r="D12" s="38"/>
      <c r="E12" s="34"/>
      <c r="F12" s="12"/>
      <c r="G12" s="12"/>
      <c r="H12" s="12"/>
      <c r="I12" s="12"/>
      <c r="J12" s="12"/>
      <c r="K12" s="12"/>
      <c r="L12" s="12"/>
      <c r="M12" s="12"/>
    </row>
    <row r="13" spans="2:13" ht="27.95" customHeight="1" x14ac:dyDescent="0.25">
      <c r="B13" s="5"/>
      <c r="C13" s="39" t="s">
        <v>186</v>
      </c>
      <c r="D13" s="40"/>
      <c r="E13" s="41"/>
      <c r="F13" s="11"/>
      <c r="G13" s="11"/>
      <c r="H13" s="11"/>
      <c r="I13" s="11"/>
      <c r="J13" s="11"/>
      <c r="K13" s="11"/>
      <c r="L13" s="11"/>
      <c r="M13" s="11"/>
    </row>
    <row r="14" spans="2:13" x14ac:dyDescent="0.25">
      <c r="B14" s="5"/>
      <c r="C14" s="18"/>
      <c r="D14" s="33" t="s">
        <v>187</v>
      </c>
      <c r="E14" s="34"/>
      <c r="F14" s="12"/>
      <c r="G14" s="12"/>
      <c r="H14" s="12"/>
      <c r="I14" s="12"/>
      <c r="J14" s="12"/>
      <c r="K14" s="12"/>
      <c r="L14" s="12"/>
      <c r="M14" s="12"/>
    </row>
    <row r="15" spans="2:13" ht="25.5" x14ac:dyDescent="0.25">
      <c r="B15" s="5"/>
      <c r="C15" s="18"/>
      <c r="D15" s="5"/>
      <c r="E15" s="7" t="s">
        <v>188</v>
      </c>
      <c r="F15" s="21"/>
      <c r="G15" s="21"/>
      <c r="H15" s="21"/>
      <c r="I15" s="21"/>
      <c r="J15" s="21"/>
      <c r="K15" s="21"/>
      <c r="L15" s="21"/>
      <c r="M15" s="21"/>
    </row>
    <row r="16" spans="2:13" ht="25.5" x14ac:dyDescent="0.25">
      <c r="B16" s="5"/>
      <c r="C16" s="18"/>
      <c r="D16" s="5"/>
      <c r="E16" s="8" t="s">
        <v>189</v>
      </c>
      <c r="F16" s="22"/>
      <c r="G16" s="22"/>
      <c r="H16" s="22"/>
      <c r="I16" s="22"/>
      <c r="J16" s="22"/>
      <c r="K16" s="22"/>
      <c r="L16" s="22"/>
      <c r="M16" s="22"/>
    </row>
    <row r="17" spans="2:13" ht="25.5" x14ac:dyDescent="0.25">
      <c r="B17" s="5"/>
      <c r="C17" s="18"/>
      <c r="D17" s="5"/>
      <c r="E17" s="7" t="s">
        <v>190</v>
      </c>
      <c r="F17" s="21"/>
      <c r="G17" s="21"/>
      <c r="H17" s="21"/>
      <c r="I17" s="21"/>
      <c r="J17" s="21"/>
      <c r="K17" s="21"/>
      <c r="L17" s="21"/>
      <c r="M17" s="21"/>
    </row>
    <row r="18" spans="2:13" ht="25.5" x14ac:dyDescent="0.25">
      <c r="B18" s="5"/>
      <c r="C18" s="18"/>
      <c r="D18" s="5"/>
      <c r="E18" s="8" t="s">
        <v>191</v>
      </c>
      <c r="F18" s="22"/>
      <c r="G18" s="22"/>
      <c r="H18" s="22"/>
      <c r="I18" s="22"/>
      <c r="J18" s="22"/>
      <c r="K18" s="22"/>
      <c r="L18" s="22"/>
      <c r="M18" s="22"/>
    </row>
    <row r="19" spans="2:13" ht="38.25" x14ac:dyDescent="0.25">
      <c r="B19" s="5"/>
      <c r="C19" s="18"/>
      <c r="D19" s="5"/>
      <c r="E19" s="7" t="s">
        <v>192</v>
      </c>
      <c r="F19" s="21"/>
      <c r="G19" s="21"/>
      <c r="H19" s="21"/>
      <c r="I19" s="21"/>
      <c r="J19" s="21"/>
      <c r="K19" s="21"/>
      <c r="L19" s="21"/>
      <c r="M19" s="21"/>
    </row>
    <row r="20" spans="2:13" x14ac:dyDescent="0.25">
      <c r="B20" s="5"/>
      <c r="C20" s="18"/>
      <c r="D20" s="6"/>
      <c r="E20" s="8" t="s">
        <v>193</v>
      </c>
      <c r="F20" s="22"/>
      <c r="G20" s="22"/>
      <c r="H20" s="22"/>
      <c r="I20" s="22"/>
      <c r="J20" s="22"/>
      <c r="K20" s="22"/>
      <c r="L20" s="22"/>
      <c r="M20" s="22"/>
    </row>
    <row r="21" spans="2:13" ht="27.95" customHeight="1" x14ac:dyDescent="0.25">
      <c r="B21" s="5"/>
      <c r="C21" s="18"/>
      <c r="D21" s="39" t="s">
        <v>194</v>
      </c>
      <c r="E21" s="41"/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5"/>
      <c r="C22" s="18"/>
      <c r="D22" s="18"/>
      <c r="E22" s="8" t="s">
        <v>195</v>
      </c>
      <c r="F22" s="22"/>
      <c r="G22" s="22"/>
      <c r="H22" s="22"/>
      <c r="I22" s="22"/>
      <c r="J22" s="22"/>
      <c r="K22" s="22"/>
      <c r="L22" s="22"/>
      <c r="M22" s="22"/>
    </row>
    <row r="23" spans="2:13" ht="25.5" x14ac:dyDescent="0.25">
      <c r="B23" s="5"/>
      <c r="C23" s="18"/>
      <c r="D23" s="18"/>
      <c r="E23" s="7" t="s">
        <v>196</v>
      </c>
      <c r="F23" s="21"/>
      <c r="G23" s="21"/>
      <c r="H23" s="21"/>
      <c r="I23" s="21"/>
      <c r="J23" s="21"/>
      <c r="K23" s="21"/>
      <c r="L23" s="21"/>
      <c r="M23" s="21"/>
    </row>
    <row r="24" spans="2:13" x14ac:dyDescent="0.25">
      <c r="B24" s="5"/>
      <c r="C24" s="18"/>
      <c r="D24" s="18"/>
      <c r="E24" s="8" t="s">
        <v>197</v>
      </c>
      <c r="F24" s="22"/>
      <c r="G24" s="22"/>
      <c r="H24" s="22"/>
      <c r="I24" s="22"/>
      <c r="J24" s="22"/>
      <c r="K24" s="22"/>
      <c r="L24" s="22"/>
      <c r="M24" s="22"/>
    </row>
    <row r="25" spans="2:13" ht="25.5" x14ac:dyDescent="0.25">
      <c r="B25" s="5"/>
      <c r="C25" s="18"/>
      <c r="D25" s="18"/>
      <c r="E25" s="7" t="s">
        <v>198</v>
      </c>
      <c r="F25" s="21"/>
      <c r="G25" s="21"/>
      <c r="H25" s="21"/>
      <c r="I25" s="21"/>
      <c r="J25" s="21"/>
      <c r="K25" s="21"/>
      <c r="L25" s="21"/>
      <c r="M25" s="21"/>
    </row>
    <row r="26" spans="2:13" ht="38.25" x14ac:dyDescent="0.25">
      <c r="B26" s="5"/>
      <c r="C26" s="18"/>
      <c r="D26" s="18"/>
      <c r="E26" s="8" t="s">
        <v>199</v>
      </c>
      <c r="F26" s="22"/>
      <c r="G26" s="22"/>
      <c r="H26" s="22"/>
      <c r="I26" s="22"/>
      <c r="J26" s="22"/>
      <c r="K26" s="22"/>
      <c r="L26" s="22"/>
      <c r="M26" s="22"/>
    </row>
    <row r="27" spans="2:13" ht="38.25" x14ac:dyDescent="0.25">
      <c r="B27" s="5"/>
      <c r="C27" s="18"/>
      <c r="D27" s="18"/>
      <c r="E27" s="7" t="s">
        <v>200</v>
      </c>
      <c r="F27" s="21"/>
      <c r="G27" s="21"/>
      <c r="H27" s="21"/>
      <c r="I27" s="21"/>
      <c r="J27" s="21"/>
      <c r="K27" s="21"/>
      <c r="L27" s="21"/>
      <c r="M27" s="21"/>
    </row>
    <row r="28" spans="2:13" x14ac:dyDescent="0.25">
      <c r="B28" s="5"/>
      <c r="C28" s="18"/>
      <c r="D28" s="19"/>
      <c r="E28" s="8" t="s">
        <v>201</v>
      </c>
      <c r="F28" s="22"/>
      <c r="G28" s="22"/>
      <c r="H28" s="22"/>
      <c r="I28" s="22"/>
      <c r="J28" s="22"/>
      <c r="K28" s="22"/>
      <c r="L28" s="22"/>
      <c r="M28" s="22"/>
    </row>
    <row r="29" spans="2:13" x14ac:dyDescent="0.25">
      <c r="B29" s="5"/>
      <c r="C29" s="18"/>
      <c r="D29" s="42" t="s">
        <v>202</v>
      </c>
      <c r="E29" s="41"/>
      <c r="F29" s="21">
        <f t="shared" ref="F29:M29" si="0">SUM(F15:F20)-SUM(F22:F28)</f>
        <v>0</v>
      </c>
      <c r="G29" s="21">
        <f t="shared" si="0"/>
        <v>0</v>
      </c>
      <c r="H29" s="21">
        <f t="shared" si="0"/>
        <v>0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1">
        <f t="shared" si="0"/>
        <v>0</v>
      </c>
      <c r="M29" s="21">
        <f t="shared" si="0"/>
        <v>0</v>
      </c>
    </row>
    <row r="30" spans="2:13" x14ac:dyDescent="0.25">
      <c r="B30" s="5"/>
      <c r="C30" s="18"/>
      <c r="D30" s="43" t="s">
        <v>203</v>
      </c>
      <c r="E30" s="34"/>
      <c r="F30" s="22"/>
      <c r="G30" s="22"/>
      <c r="H30" s="22"/>
      <c r="I30" s="22"/>
      <c r="J30" s="22"/>
      <c r="K30" s="22"/>
      <c r="L30" s="22"/>
      <c r="M30" s="22"/>
    </row>
    <row r="31" spans="2:13" x14ac:dyDescent="0.25">
      <c r="B31" s="5"/>
      <c r="C31" s="18"/>
      <c r="D31" s="42" t="s">
        <v>204</v>
      </c>
      <c r="E31" s="41"/>
      <c r="F31" s="21"/>
      <c r="G31" s="21"/>
      <c r="H31" s="21"/>
      <c r="I31" s="21"/>
      <c r="J31" s="21"/>
      <c r="K31" s="21"/>
      <c r="L31" s="21"/>
      <c r="M31" s="21"/>
    </row>
    <row r="32" spans="2:13" x14ac:dyDescent="0.25">
      <c r="B32" s="5"/>
      <c r="C32" s="18"/>
      <c r="D32" s="43" t="s">
        <v>205</v>
      </c>
      <c r="E32" s="34"/>
      <c r="F32" s="22"/>
      <c r="G32" s="22"/>
      <c r="H32" s="22"/>
      <c r="I32" s="22"/>
      <c r="J32" s="22"/>
      <c r="K32" s="22"/>
      <c r="L32" s="22"/>
      <c r="M32" s="22"/>
    </row>
    <row r="33" spans="2:13" x14ac:dyDescent="0.25">
      <c r="B33" s="5"/>
      <c r="C33" s="18"/>
      <c r="D33" s="42" t="s">
        <v>206</v>
      </c>
      <c r="E33" s="41"/>
      <c r="F33" s="21"/>
      <c r="G33" s="21"/>
      <c r="H33" s="21"/>
      <c r="I33" s="21"/>
      <c r="J33" s="21"/>
      <c r="K33" s="21"/>
      <c r="L33" s="21"/>
      <c r="M33" s="21"/>
    </row>
    <row r="34" spans="2:13" x14ac:dyDescent="0.25">
      <c r="B34" s="5"/>
      <c r="C34" s="18"/>
      <c r="D34" s="43" t="s">
        <v>207</v>
      </c>
      <c r="E34" s="34"/>
      <c r="F34" s="22"/>
      <c r="G34" s="22"/>
      <c r="H34" s="22"/>
      <c r="I34" s="22"/>
      <c r="J34" s="22"/>
      <c r="K34" s="22"/>
      <c r="L34" s="22"/>
      <c r="M34" s="22"/>
    </row>
    <row r="35" spans="2:13" x14ac:dyDescent="0.25">
      <c r="B35" s="5"/>
      <c r="C35" s="18"/>
      <c r="D35" s="42" t="s">
        <v>208</v>
      </c>
      <c r="E35" s="41"/>
      <c r="F35" s="21"/>
      <c r="G35" s="21"/>
      <c r="H35" s="21"/>
      <c r="I35" s="21"/>
      <c r="J35" s="21"/>
      <c r="K35" s="21"/>
      <c r="L35" s="21"/>
      <c r="M35" s="21"/>
    </row>
    <row r="36" spans="2:13" ht="27.95" customHeight="1" x14ac:dyDescent="0.25">
      <c r="B36" s="5"/>
      <c r="C36" s="19"/>
      <c r="D36" s="44" t="s">
        <v>209</v>
      </c>
      <c r="E36" s="45"/>
      <c r="F36" s="22">
        <f t="shared" ref="F36:M36" si="1">F31-F34+F35-F30+F33+F29-F32</f>
        <v>0</v>
      </c>
      <c r="G36" s="22">
        <f t="shared" si="1"/>
        <v>0</v>
      </c>
      <c r="H36" s="22">
        <f t="shared" si="1"/>
        <v>0</v>
      </c>
      <c r="I36" s="22">
        <f t="shared" si="1"/>
        <v>0</v>
      </c>
      <c r="J36" s="22">
        <f t="shared" si="1"/>
        <v>0</v>
      </c>
      <c r="K36" s="22">
        <f t="shared" si="1"/>
        <v>0</v>
      </c>
      <c r="L36" s="22">
        <f t="shared" si="1"/>
        <v>0</v>
      </c>
      <c r="M36" s="22">
        <f t="shared" si="1"/>
        <v>0</v>
      </c>
    </row>
    <row r="37" spans="2:13" ht="27.95" customHeight="1" x14ac:dyDescent="0.25">
      <c r="B37" s="5"/>
      <c r="C37" s="39" t="s">
        <v>210</v>
      </c>
      <c r="D37" s="40"/>
      <c r="E37" s="41"/>
      <c r="F37" s="11"/>
      <c r="G37" s="11"/>
      <c r="H37" s="11"/>
      <c r="I37" s="11"/>
      <c r="J37" s="11"/>
      <c r="K37" s="11"/>
      <c r="L37" s="11"/>
      <c r="M37" s="11"/>
    </row>
    <row r="38" spans="2:13" ht="27.95" customHeight="1" x14ac:dyDescent="0.25">
      <c r="B38" s="5"/>
      <c r="C38" s="18"/>
      <c r="D38" s="43" t="s">
        <v>211</v>
      </c>
      <c r="E38" s="34"/>
      <c r="F38" s="22"/>
      <c r="G38" s="22"/>
      <c r="H38" s="22"/>
      <c r="I38" s="22"/>
      <c r="J38" s="22"/>
      <c r="K38" s="22"/>
      <c r="L38" s="22"/>
      <c r="M38" s="22"/>
    </row>
    <row r="39" spans="2:13" ht="27.95" customHeight="1" x14ac:dyDescent="0.25">
      <c r="B39" s="5"/>
      <c r="C39" s="18"/>
      <c r="D39" s="42" t="s">
        <v>212</v>
      </c>
      <c r="E39" s="41"/>
      <c r="F39" s="21"/>
      <c r="G39" s="21"/>
      <c r="H39" s="21"/>
      <c r="I39" s="21"/>
      <c r="J39" s="21"/>
      <c r="K39" s="21"/>
      <c r="L39" s="21"/>
      <c r="M39" s="21"/>
    </row>
    <row r="40" spans="2:13" ht="27.95" customHeight="1" x14ac:dyDescent="0.25">
      <c r="B40" s="5"/>
      <c r="C40" s="18"/>
      <c r="D40" s="43" t="s">
        <v>213</v>
      </c>
      <c r="E40" s="34"/>
      <c r="F40" s="22"/>
      <c r="G40" s="22"/>
      <c r="H40" s="22"/>
      <c r="I40" s="22"/>
      <c r="J40" s="22"/>
      <c r="K40" s="22"/>
      <c r="L40" s="22"/>
      <c r="M40" s="22"/>
    </row>
    <row r="41" spans="2:13" ht="27.95" customHeight="1" x14ac:dyDescent="0.25">
      <c r="B41" s="5"/>
      <c r="C41" s="18"/>
      <c r="D41" s="42" t="s">
        <v>214</v>
      </c>
      <c r="E41" s="41"/>
      <c r="F41" s="21"/>
      <c r="G41" s="21"/>
      <c r="H41" s="21"/>
      <c r="I41" s="21"/>
      <c r="J41" s="21"/>
      <c r="K41" s="21"/>
      <c r="L41" s="21"/>
      <c r="M41" s="21"/>
    </row>
    <row r="42" spans="2:13" x14ac:dyDescent="0.25">
      <c r="B42" s="5"/>
      <c r="C42" s="18"/>
      <c r="D42" s="43" t="s">
        <v>215</v>
      </c>
      <c r="E42" s="34"/>
      <c r="F42" s="22"/>
      <c r="G42" s="22"/>
      <c r="H42" s="22"/>
      <c r="I42" s="22"/>
      <c r="J42" s="22"/>
      <c r="K42" s="22"/>
      <c r="L42" s="22"/>
      <c r="M42" s="22"/>
    </row>
    <row r="43" spans="2:13" x14ac:dyDescent="0.25">
      <c r="B43" s="5"/>
      <c r="C43" s="18"/>
      <c r="D43" s="42" t="s">
        <v>216</v>
      </c>
      <c r="E43" s="41"/>
      <c r="F43" s="21"/>
      <c r="G43" s="21"/>
      <c r="H43" s="21"/>
      <c r="I43" s="21"/>
      <c r="J43" s="21"/>
      <c r="K43" s="21"/>
      <c r="L43" s="21"/>
      <c r="M43" s="21"/>
    </row>
    <row r="44" spans="2:13" ht="27.95" customHeight="1" x14ac:dyDescent="0.25">
      <c r="B44" s="5"/>
      <c r="C44" s="18"/>
      <c r="D44" s="43" t="s">
        <v>217</v>
      </c>
      <c r="E44" s="34"/>
      <c r="F44" s="22"/>
      <c r="G44" s="22"/>
      <c r="H44" s="22"/>
      <c r="I44" s="22"/>
      <c r="J44" s="22"/>
      <c r="K44" s="22"/>
      <c r="L44" s="22"/>
      <c r="M44" s="22"/>
    </row>
    <row r="45" spans="2:13" x14ac:dyDescent="0.25">
      <c r="B45" s="5"/>
      <c r="C45" s="18"/>
      <c r="D45" s="42" t="s">
        <v>218</v>
      </c>
      <c r="E45" s="41"/>
      <c r="F45" s="21"/>
      <c r="G45" s="21"/>
      <c r="H45" s="21"/>
      <c r="I45" s="21"/>
      <c r="J45" s="21"/>
      <c r="K45" s="21"/>
      <c r="L45" s="21"/>
      <c r="M45" s="21"/>
    </row>
    <row r="46" spans="2:13" ht="56.1" customHeight="1" x14ac:dyDescent="0.25">
      <c r="B46" s="5"/>
      <c r="C46" s="18"/>
      <c r="D46" s="43" t="s">
        <v>219</v>
      </c>
      <c r="E46" s="34"/>
      <c r="F46" s="22"/>
      <c r="G46" s="22"/>
      <c r="H46" s="22"/>
      <c r="I46" s="22"/>
      <c r="J46" s="22"/>
      <c r="K46" s="22"/>
      <c r="L46" s="22"/>
      <c r="M46" s="22"/>
    </row>
    <row r="47" spans="2:13" x14ac:dyDescent="0.25">
      <c r="B47" s="5"/>
      <c r="C47" s="18"/>
      <c r="D47" s="42" t="s">
        <v>220</v>
      </c>
      <c r="E47" s="41"/>
      <c r="F47" s="21"/>
      <c r="G47" s="21"/>
      <c r="H47" s="21"/>
      <c r="I47" s="21"/>
      <c r="J47" s="21"/>
      <c r="K47" s="21"/>
      <c r="L47" s="21"/>
      <c r="M47" s="21"/>
    </row>
    <row r="48" spans="2:13" x14ac:dyDescent="0.25">
      <c r="B48" s="5"/>
      <c r="C48" s="18"/>
      <c r="D48" s="43" t="s">
        <v>221</v>
      </c>
      <c r="E48" s="34"/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5"/>
      <c r="C49" s="18"/>
      <c r="D49" s="42" t="s">
        <v>222</v>
      </c>
      <c r="E49" s="41"/>
      <c r="F49" s="21"/>
      <c r="G49" s="21"/>
      <c r="H49" s="21"/>
      <c r="I49" s="21"/>
      <c r="J49" s="21"/>
      <c r="K49" s="21"/>
      <c r="L49" s="21"/>
      <c r="M49" s="21"/>
    </row>
    <row r="50" spans="2:13" ht="27.95" customHeight="1" x14ac:dyDescent="0.25">
      <c r="B50" s="5"/>
      <c r="C50" s="18"/>
      <c r="D50" s="43" t="s">
        <v>223</v>
      </c>
      <c r="E50" s="34"/>
      <c r="F50" s="22"/>
      <c r="G50" s="22"/>
      <c r="H50" s="22"/>
      <c r="I50" s="22"/>
      <c r="J50" s="22"/>
      <c r="K50" s="22"/>
      <c r="L50" s="22"/>
      <c r="M50" s="22"/>
    </row>
    <row r="51" spans="2:13" ht="42" customHeight="1" x14ac:dyDescent="0.25">
      <c r="B51" s="5"/>
      <c r="C51" s="18"/>
      <c r="D51" s="42" t="s">
        <v>224</v>
      </c>
      <c r="E51" s="41"/>
      <c r="F51" s="21"/>
      <c r="G51" s="21"/>
      <c r="H51" s="21"/>
      <c r="I51" s="21"/>
      <c r="J51" s="21"/>
      <c r="K51" s="21"/>
      <c r="L51" s="21"/>
      <c r="M51" s="21"/>
    </row>
    <row r="52" spans="2:13" ht="56.1" customHeight="1" x14ac:dyDescent="0.25">
      <c r="B52" s="5"/>
      <c r="C52" s="18"/>
      <c r="D52" s="43" t="s">
        <v>225</v>
      </c>
      <c r="E52" s="34"/>
      <c r="F52" s="22"/>
      <c r="G52" s="22"/>
      <c r="H52" s="22"/>
      <c r="I52" s="22"/>
      <c r="J52" s="22"/>
      <c r="K52" s="22"/>
      <c r="L52" s="22"/>
      <c r="M52" s="22"/>
    </row>
    <row r="53" spans="2:13" ht="69.95" customHeight="1" x14ac:dyDescent="0.25">
      <c r="B53" s="5"/>
      <c r="C53" s="18"/>
      <c r="D53" s="42" t="s">
        <v>226</v>
      </c>
      <c r="E53" s="41"/>
      <c r="F53" s="21"/>
      <c r="G53" s="21"/>
      <c r="H53" s="21"/>
      <c r="I53" s="21"/>
      <c r="J53" s="21"/>
      <c r="K53" s="21"/>
      <c r="L53" s="21"/>
      <c r="M53" s="21"/>
    </row>
    <row r="54" spans="2:13" x14ac:dyDescent="0.25">
      <c r="B54" s="5"/>
      <c r="C54" s="18"/>
      <c r="D54" s="43" t="s">
        <v>227</v>
      </c>
      <c r="E54" s="34"/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5"/>
      <c r="C55" s="18"/>
      <c r="D55" s="42" t="s">
        <v>228</v>
      </c>
      <c r="E55" s="41"/>
      <c r="F55" s="21"/>
      <c r="G55" s="21"/>
      <c r="H55" s="21"/>
      <c r="I55" s="21"/>
      <c r="J55" s="21"/>
      <c r="K55" s="21"/>
      <c r="L55" s="21"/>
      <c r="M55" s="21"/>
    </row>
    <row r="56" spans="2:13" x14ac:dyDescent="0.25">
      <c r="B56" s="5"/>
      <c r="C56" s="18"/>
      <c r="D56" s="43" t="s">
        <v>229</v>
      </c>
      <c r="E56" s="34"/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5"/>
      <c r="C57" s="18"/>
      <c r="D57" s="42" t="s">
        <v>207</v>
      </c>
      <c r="E57" s="41"/>
      <c r="F57" s="21"/>
      <c r="G57" s="21"/>
      <c r="H57" s="21"/>
      <c r="I57" s="21"/>
      <c r="J57" s="21"/>
      <c r="K57" s="21"/>
      <c r="L57" s="21"/>
      <c r="M57" s="21"/>
    </row>
    <row r="58" spans="2:13" x14ac:dyDescent="0.25">
      <c r="B58" s="5"/>
      <c r="C58" s="18"/>
      <c r="D58" s="43" t="s">
        <v>230</v>
      </c>
      <c r="E58" s="34"/>
      <c r="F58" s="22"/>
      <c r="G58" s="22"/>
      <c r="H58" s="22"/>
      <c r="I58" s="22"/>
      <c r="J58" s="22"/>
      <c r="K58" s="22"/>
      <c r="L58" s="22"/>
      <c r="M58" s="22"/>
    </row>
    <row r="59" spans="2:13" ht="27.95" customHeight="1" x14ac:dyDescent="0.25">
      <c r="B59" s="5"/>
      <c r="C59" s="19"/>
      <c r="D59" s="46" t="s">
        <v>231</v>
      </c>
      <c r="E59" s="48"/>
      <c r="F59" s="21">
        <f t="shared" ref="F59:M59" si="2">F38-F39+F40-F41+F42-F43+F44-F45-F46+SUM(F47:F49)-F50+F51-F52+F53+F54-F55+F56-F57+F58</f>
        <v>0</v>
      </c>
      <c r="G59" s="21">
        <f t="shared" si="2"/>
        <v>0</v>
      </c>
      <c r="H59" s="21">
        <f t="shared" si="2"/>
        <v>0</v>
      </c>
      <c r="I59" s="21">
        <f t="shared" si="2"/>
        <v>0</v>
      </c>
      <c r="J59" s="21">
        <f t="shared" si="2"/>
        <v>0</v>
      </c>
      <c r="K59" s="21">
        <f t="shared" si="2"/>
        <v>0</v>
      </c>
      <c r="L59" s="21">
        <f t="shared" si="2"/>
        <v>0</v>
      </c>
      <c r="M59" s="21">
        <f t="shared" si="2"/>
        <v>0</v>
      </c>
    </row>
    <row r="60" spans="2:13" ht="27.95" customHeight="1" x14ac:dyDescent="0.25">
      <c r="B60" s="5"/>
      <c r="C60" s="33" t="s">
        <v>232</v>
      </c>
      <c r="D60" s="38"/>
      <c r="E60" s="34"/>
      <c r="F60" s="12"/>
      <c r="G60" s="12"/>
      <c r="H60" s="12"/>
      <c r="I60" s="12"/>
      <c r="J60" s="12"/>
      <c r="K60" s="12"/>
      <c r="L60" s="12"/>
      <c r="M60" s="12"/>
    </row>
    <row r="61" spans="2:13" ht="27.95" customHeight="1" x14ac:dyDescent="0.25">
      <c r="B61" s="5"/>
      <c r="C61" s="5"/>
      <c r="D61" s="42" t="s">
        <v>233</v>
      </c>
      <c r="E61" s="41"/>
      <c r="F61" s="21"/>
      <c r="G61" s="21"/>
      <c r="H61" s="21"/>
      <c r="I61" s="21"/>
      <c r="J61" s="21"/>
      <c r="K61" s="21"/>
      <c r="L61" s="21"/>
      <c r="M61" s="21"/>
    </row>
    <row r="62" spans="2:13" ht="27.95" customHeight="1" x14ac:dyDescent="0.25">
      <c r="B62" s="5"/>
      <c r="C62" s="5"/>
      <c r="D62" s="43" t="s">
        <v>234</v>
      </c>
      <c r="E62" s="34"/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5"/>
      <c r="C63" s="5"/>
      <c r="D63" s="42" t="s">
        <v>235</v>
      </c>
      <c r="E63" s="41"/>
      <c r="F63" s="21"/>
      <c r="G63" s="21"/>
      <c r="H63" s="21"/>
      <c r="I63" s="21"/>
      <c r="J63" s="21"/>
      <c r="K63" s="21"/>
      <c r="L63" s="21"/>
      <c r="M63" s="21"/>
    </row>
    <row r="64" spans="2:13" x14ac:dyDescent="0.25">
      <c r="B64" s="5"/>
      <c r="C64" s="5"/>
      <c r="D64" s="43" t="s">
        <v>236</v>
      </c>
      <c r="E64" s="34"/>
      <c r="F64" s="22"/>
      <c r="G64" s="22"/>
      <c r="H64" s="22"/>
      <c r="I64" s="22"/>
      <c r="J64" s="22"/>
      <c r="K64" s="22"/>
      <c r="L64" s="22"/>
      <c r="M64" s="22"/>
    </row>
    <row r="65" spans="2:13" x14ac:dyDescent="0.25">
      <c r="B65" s="5"/>
      <c r="C65" s="5"/>
      <c r="D65" s="42" t="s">
        <v>237</v>
      </c>
      <c r="E65" s="4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5"/>
      <c r="C66" s="5"/>
      <c r="D66" s="43" t="s">
        <v>238</v>
      </c>
      <c r="E66" s="34"/>
      <c r="F66" s="22"/>
      <c r="G66" s="22"/>
      <c r="H66" s="22"/>
      <c r="I66" s="22"/>
      <c r="J66" s="22"/>
      <c r="K66" s="22"/>
      <c r="L66" s="22"/>
      <c r="M66" s="22"/>
    </row>
    <row r="67" spans="2:13" ht="42" customHeight="1" x14ac:dyDescent="0.25">
      <c r="B67" s="5"/>
      <c r="C67" s="5"/>
      <c r="D67" s="42" t="s">
        <v>239</v>
      </c>
      <c r="E67" s="4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5"/>
      <c r="C68" s="5"/>
      <c r="D68" s="43" t="s">
        <v>240</v>
      </c>
      <c r="E68" s="34"/>
      <c r="F68" s="22"/>
      <c r="G68" s="22"/>
      <c r="H68" s="22"/>
      <c r="I68" s="22"/>
      <c r="J68" s="22"/>
      <c r="K68" s="22"/>
      <c r="L68" s="22"/>
      <c r="M68" s="22"/>
    </row>
    <row r="69" spans="2:13" ht="27.95" customHeight="1" x14ac:dyDescent="0.25">
      <c r="B69" s="5"/>
      <c r="C69" s="5"/>
      <c r="D69" s="42" t="s">
        <v>241</v>
      </c>
      <c r="E69" s="4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5"/>
      <c r="C70" s="5"/>
      <c r="D70" s="43" t="s">
        <v>222</v>
      </c>
      <c r="E70" s="34"/>
      <c r="F70" s="22"/>
      <c r="G70" s="22"/>
      <c r="H70" s="22"/>
      <c r="I70" s="22"/>
      <c r="J70" s="22"/>
      <c r="K70" s="22"/>
      <c r="L70" s="22"/>
      <c r="M70" s="22"/>
    </row>
    <row r="71" spans="2:13" x14ac:dyDescent="0.25">
      <c r="B71" s="5"/>
      <c r="C71" s="5"/>
      <c r="D71" s="42" t="s">
        <v>242</v>
      </c>
      <c r="E71" s="4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5"/>
      <c r="C72" s="5"/>
      <c r="D72" s="43" t="s">
        <v>243</v>
      </c>
      <c r="E72" s="34"/>
      <c r="F72" s="22"/>
      <c r="G72" s="22"/>
      <c r="H72" s="22"/>
      <c r="I72" s="22"/>
      <c r="J72" s="22"/>
      <c r="K72" s="22"/>
      <c r="L72" s="22"/>
      <c r="M72" s="22"/>
    </row>
    <row r="73" spans="2:13" x14ac:dyDescent="0.25">
      <c r="B73" s="5"/>
      <c r="C73" s="5"/>
      <c r="D73" s="42" t="s">
        <v>244</v>
      </c>
      <c r="E73" s="4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5"/>
      <c r="C74" s="5"/>
      <c r="D74" s="43" t="s">
        <v>245</v>
      </c>
      <c r="E74" s="34"/>
      <c r="F74" s="22"/>
      <c r="G74" s="22"/>
      <c r="H74" s="22"/>
      <c r="I74" s="22"/>
      <c r="J74" s="22"/>
      <c r="K74" s="22"/>
      <c r="L74" s="22"/>
      <c r="M74" s="22"/>
    </row>
    <row r="75" spans="2:13" x14ac:dyDescent="0.25">
      <c r="B75" s="5"/>
      <c r="C75" s="5"/>
      <c r="D75" s="42" t="s">
        <v>207</v>
      </c>
      <c r="E75" s="4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5"/>
      <c r="C76" s="5"/>
      <c r="D76" s="43" t="s">
        <v>246</v>
      </c>
      <c r="E76" s="34"/>
      <c r="F76" s="22"/>
      <c r="G76" s="22"/>
      <c r="H76" s="22"/>
      <c r="I76" s="22"/>
      <c r="J76" s="22"/>
      <c r="K76" s="22"/>
      <c r="L76" s="22"/>
      <c r="M76" s="22"/>
    </row>
    <row r="77" spans="2:13" ht="27.95" customHeight="1" x14ac:dyDescent="0.25">
      <c r="B77" s="5"/>
      <c r="C77" s="6"/>
      <c r="D77" s="46" t="s">
        <v>247</v>
      </c>
      <c r="E77" s="48"/>
      <c r="F77" s="21">
        <f t="shared" ref="F77:M77" si="3">F61-F62+F63+F64-F65-F66+F67-F68-F69+F70+F71-F72+F73-F74-F75+F76</f>
        <v>0</v>
      </c>
      <c r="G77" s="21">
        <f t="shared" si="3"/>
        <v>0</v>
      </c>
      <c r="H77" s="21">
        <f t="shared" si="3"/>
        <v>0</v>
      </c>
      <c r="I77" s="21">
        <f t="shared" si="3"/>
        <v>0</v>
      </c>
      <c r="J77" s="21">
        <f t="shared" si="3"/>
        <v>0</v>
      </c>
      <c r="K77" s="21">
        <f t="shared" si="3"/>
        <v>0</v>
      </c>
      <c r="L77" s="21">
        <f t="shared" si="3"/>
        <v>0</v>
      </c>
      <c r="M77" s="21">
        <f t="shared" si="3"/>
        <v>0</v>
      </c>
    </row>
    <row r="78" spans="2:13" ht="27.95" customHeight="1" x14ac:dyDescent="0.25">
      <c r="B78" s="5"/>
      <c r="C78" s="43" t="s">
        <v>248</v>
      </c>
      <c r="D78" s="38"/>
      <c r="E78" s="34"/>
      <c r="F78" s="22">
        <f t="shared" ref="F78:M78" si="4">F59+F36+F77</f>
        <v>0</v>
      </c>
      <c r="G78" s="22">
        <f t="shared" si="4"/>
        <v>0</v>
      </c>
      <c r="H78" s="22">
        <f t="shared" si="4"/>
        <v>0</v>
      </c>
      <c r="I78" s="22">
        <f t="shared" si="4"/>
        <v>0</v>
      </c>
      <c r="J78" s="22">
        <f t="shared" si="4"/>
        <v>0</v>
      </c>
      <c r="K78" s="22">
        <f t="shared" si="4"/>
        <v>0</v>
      </c>
      <c r="L78" s="22">
        <f t="shared" si="4"/>
        <v>0</v>
      </c>
      <c r="M78" s="22">
        <f t="shared" si="4"/>
        <v>0</v>
      </c>
    </row>
    <row r="79" spans="2:13" ht="27.95" customHeight="1" x14ac:dyDescent="0.25">
      <c r="B79" s="5"/>
      <c r="C79" s="39" t="s">
        <v>249</v>
      </c>
      <c r="D79" s="40"/>
      <c r="E79" s="41"/>
      <c r="F79" s="11"/>
      <c r="G79" s="11"/>
      <c r="H79" s="11"/>
      <c r="I79" s="11"/>
      <c r="J79" s="11"/>
      <c r="K79" s="11"/>
      <c r="L79" s="11"/>
      <c r="M79" s="11"/>
    </row>
    <row r="80" spans="2:13" ht="27.95" customHeight="1" x14ac:dyDescent="0.25">
      <c r="B80" s="5"/>
      <c r="C80" s="19"/>
      <c r="D80" s="43" t="s">
        <v>250</v>
      </c>
      <c r="E80" s="34"/>
      <c r="F80" s="22"/>
      <c r="G80" s="22"/>
      <c r="H80" s="22"/>
      <c r="I80" s="22"/>
      <c r="J80" s="22"/>
      <c r="K80" s="22"/>
      <c r="L80" s="22"/>
      <c r="M80" s="22"/>
    </row>
    <row r="81" spans="2:13" x14ac:dyDescent="0.25">
      <c r="B81" s="5"/>
      <c r="C81" s="46" t="s">
        <v>251</v>
      </c>
      <c r="D81" s="47"/>
      <c r="E81" s="48"/>
      <c r="F81" s="21">
        <f t="shared" ref="F81:M81" si="5">F80+F78</f>
        <v>0</v>
      </c>
      <c r="G81" s="21">
        <f t="shared" si="5"/>
        <v>0</v>
      </c>
      <c r="H81" s="21">
        <f t="shared" si="5"/>
        <v>0</v>
      </c>
      <c r="I81" s="21">
        <f t="shared" si="5"/>
        <v>0</v>
      </c>
      <c r="J81" s="21">
        <f t="shared" si="5"/>
        <v>0</v>
      </c>
      <c r="K81" s="21">
        <f t="shared" si="5"/>
        <v>0</v>
      </c>
      <c r="L81" s="21">
        <f t="shared" si="5"/>
        <v>0</v>
      </c>
      <c r="M81" s="21">
        <f t="shared" si="5"/>
        <v>0</v>
      </c>
    </row>
    <row r="82" spans="2:13" x14ac:dyDescent="0.25">
      <c r="B82" s="5"/>
      <c r="C82" s="43" t="s">
        <v>252</v>
      </c>
      <c r="D82" s="38"/>
      <c r="E82" s="34"/>
      <c r="F82" s="22"/>
      <c r="G82" s="22"/>
      <c r="H82" s="22"/>
      <c r="I82" s="22"/>
      <c r="J82" s="22"/>
      <c r="K82" s="22"/>
      <c r="L82" s="22"/>
      <c r="M82" s="22">
        <f>Hoja65!O128</f>
        <v>0</v>
      </c>
    </row>
    <row r="83" spans="2:13" x14ac:dyDescent="0.25">
      <c r="B83" s="6"/>
      <c r="C83" s="42" t="s">
        <v>253</v>
      </c>
      <c r="D83" s="40"/>
      <c r="E83" s="41"/>
      <c r="F83" s="24"/>
      <c r="G83" s="24"/>
      <c r="H83" s="24"/>
      <c r="I83" s="24"/>
      <c r="J83" s="24"/>
      <c r="K83" s="24"/>
      <c r="L83" s="24"/>
      <c r="M83" s="24">
        <f>Hoja65!O15</f>
        <v>0</v>
      </c>
    </row>
    <row r="85" spans="2:13" x14ac:dyDescent="0.25">
      <c r="B85" s="1" t="s">
        <v>7</v>
      </c>
      <c r="C85" t="s">
        <v>135</v>
      </c>
    </row>
    <row r="86" spans="2:13" x14ac:dyDescent="0.25">
      <c r="F86" s="35" t="s">
        <v>184</v>
      </c>
      <c r="G86" s="36"/>
      <c r="H86" s="36"/>
      <c r="I86" s="36"/>
      <c r="J86" s="36"/>
      <c r="K86" s="36"/>
      <c r="L86" s="36"/>
      <c r="M86" s="37"/>
    </row>
    <row r="87" spans="2:13" ht="51" x14ac:dyDescent="0.25">
      <c r="F87" s="15" t="s">
        <v>19</v>
      </c>
      <c r="G87" s="4" t="s">
        <v>20</v>
      </c>
      <c r="H87" s="15" t="s">
        <v>21</v>
      </c>
      <c r="I87" s="4" t="s">
        <v>22</v>
      </c>
      <c r="J87" s="15" t="s">
        <v>23</v>
      </c>
      <c r="K87" s="4" t="s">
        <v>24</v>
      </c>
      <c r="L87" s="15" t="s">
        <v>25</v>
      </c>
      <c r="M87" s="17"/>
    </row>
    <row r="88" spans="2:13" x14ac:dyDescent="0.25">
      <c r="B88" s="33" t="s">
        <v>185</v>
      </c>
      <c r="C88" s="38"/>
      <c r="D88" s="38"/>
      <c r="E88" s="34"/>
      <c r="F88" s="12"/>
      <c r="G88" s="12"/>
      <c r="H88" s="12"/>
      <c r="I88" s="12"/>
      <c r="J88" s="12"/>
      <c r="K88" s="12"/>
      <c r="L88" s="12"/>
      <c r="M88" s="12"/>
    </row>
    <row r="89" spans="2:13" ht="27.95" customHeight="1" x14ac:dyDescent="0.25">
      <c r="B89" s="5"/>
      <c r="C89" s="39" t="s">
        <v>186</v>
      </c>
      <c r="D89" s="40"/>
      <c r="E89" s="41"/>
      <c r="F89" s="11"/>
      <c r="G89" s="11"/>
      <c r="H89" s="11"/>
      <c r="I89" s="11"/>
      <c r="J89" s="11"/>
      <c r="K89" s="11"/>
      <c r="L89" s="11"/>
      <c r="M89" s="11"/>
    </row>
    <row r="90" spans="2:13" x14ac:dyDescent="0.25">
      <c r="B90" s="5"/>
      <c r="C90" s="18"/>
      <c r="D90" s="33" t="s">
        <v>187</v>
      </c>
      <c r="E90" s="34"/>
      <c r="F90" s="12"/>
      <c r="G90" s="12"/>
      <c r="H90" s="12"/>
      <c r="I90" s="12"/>
      <c r="J90" s="12"/>
      <c r="K90" s="12"/>
      <c r="L90" s="12"/>
      <c r="M90" s="12"/>
    </row>
    <row r="91" spans="2:13" ht="25.5" x14ac:dyDescent="0.25">
      <c r="B91" s="5"/>
      <c r="C91" s="18"/>
      <c r="D91" s="5"/>
      <c r="E91" s="7" t="s">
        <v>188</v>
      </c>
      <c r="F91" s="21"/>
      <c r="G91" s="21"/>
      <c r="H91" s="21"/>
      <c r="I91" s="21"/>
      <c r="J91" s="21"/>
      <c r="K91" s="21"/>
      <c r="L91" s="21"/>
      <c r="M91" s="21"/>
    </row>
    <row r="92" spans="2:13" ht="25.5" x14ac:dyDescent="0.25">
      <c r="B92" s="5"/>
      <c r="C92" s="18"/>
      <c r="D92" s="5"/>
      <c r="E92" s="8" t="s">
        <v>189</v>
      </c>
      <c r="F92" s="22"/>
      <c r="G92" s="22"/>
      <c r="H92" s="22"/>
      <c r="I92" s="22"/>
      <c r="J92" s="22"/>
      <c r="K92" s="22"/>
      <c r="L92" s="22"/>
      <c r="M92" s="22"/>
    </row>
    <row r="93" spans="2:13" ht="25.5" x14ac:dyDescent="0.25">
      <c r="B93" s="5"/>
      <c r="C93" s="18"/>
      <c r="D93" s="5"/>
      <c r="E93" s="7" t="s">
        <v>190</v>
      </c>
      <c r="F93" s="21"/>
      <c r="G93" s="21"/>
      <c r="H93" s="21"/>
      <c r="I93" s="21"/>
      <c r="J93" s="21"/>
      <c r="K93" s="21"/>
      <c r="L93" s="21"/>
      <c r="M93" s="21"/>
    </row>
    <row r="94" spans="2:13" ht="25.5" x14ac:dyDescent="0.25">
      <c r="B94" s="5"/>
      <c r="C94" s="18"/>
      <c r="D94" s="5"/>
      <c r="E94" s="8" t="s">
        <v>191</v>
      </c>
      <c r="F94" s="22"/>
      <c r="G94" s="22"/>
      <c r="H94" s="22"/>
      <c r="I94" s="22"/>
      <c r="J94" s="22"/>
      <c r="K94" s="22"/>
      <c r="L94" s="22"/>
      <c r="M94" s="22"/>
    </row>
    <row r="95" spans="2:13" ht="38.25" x14ac:dyDescent="0.25">
      <c r="B95" s="5"/>
      <c r="C95" s="18"/>
      <c r="D95" s="5"/>
      <c r="E95" s="7" t="s">
        <v>192</v>
      </c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5"/>
      <c r="C96" s="18"/>
      <c r="D96" s="6"/>
      <c r="E96" s="8" t="s">
        <v>193</v>
      </c>
      <c r="F96" s="22"/>
      <c r="G96" s="22"/>
      <c r="H96" s="22"/>
      <c r="I96" s="22"/>
      <c r="J96" s="22"/>
      <c r="K96" s="22"/>
      <c r="L96" s="22"/>
      <c r="M96" s="22"/>
    </row>
    <row r="97" spans="2:13" ht="27.95" customHeight="1" x14ac:dyDescent="0.25">
      <c r="B97" s="5"/>
      <c r="C97" s="18"/>
      <c r="D97" s="39" t="s">
        <v>194</v>
      </c>
      <c r="E97" s="41"/>
      <c r="F97" s="11"/>
      <c r="G97" s="11"/>
      <c r="H97" s="11"/>
      <c r="I97" s="11"/>
      <c r="J97" s="11"/>
      <c r="K97" s="11"/>
      <c r="L97" s="11"/>
      <c r="M97" s="11"/>
    </row>
    <row r="98" spans="2:13" x14ac:dyDescent="0.25">
      <c r="B98" s="5"/>
      <c r="C98" s="18"/>
      <c r="D98" s="18"/>
      <c r="E98" s="8" t="s">
        <v>195</v>
      </c>
      <c r="F98" s="22"/>
      <c r="G98" s="22"/>
      <c r="H98" s="22"/>
      <c r="I98" s="22"/>
      <c r="J98" s="22"/>
      <c r="K98" s="22"/>
      <c r="L98" s="22"/>
      <c r="M98" s="22"/>
    </row>
    <row r="99" spans="2:13" ht="25.5" x14ac:dyDescent="0.25">
      <c r="B99" s="5"/>
      <c r="C99" s="18"/>
      <c r="D99" s="18"/>
      <c r="E99" s="7" t="s">
        <v>196</v>
      </c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5"/>
      <c r="C100" s="18"/>
      <c r="D100" s="18"/>
      <c r="E100" s="8" t="s">
        <v>197</v>
      </c>
      <c r="F100" s="22"/>
      <c r="G100" s="22"/>
      <c r="H100" s="22"/>
      <c r="I100" s="22"/>
      <c r="J100" s="22"/>
      <c r="K100" s="22"/>
      <c r="L100" s="22"/>
      <c r="M100" s="22"/>
    </row>
    <row r="101" spans="2:13" ht="25.5" x14ac:dyDescent="0.25">
      <c r="B101" s="5"/>
      <c r="C101" s="18"/>
      <c r="D101" s="18"/>
      <c r="E101" s="7" t="s">
        <v>198</v>
      </c>
      <c r="F101" s="21"/>
      <c r="G101" s="21"/>
      <c r="H101" s="21"/>
      <c r="I101" s="21"/>
      <c r="J101" s="21"/>
      <c r="K101" s="21"/>
      <c r="L101" s="21"/>
      <c r="M101" s="21"/>
    </row>
    <row r="102" spans="2:13" ht="38.25" x14ac:dyDescent="0.25">
      <c r="B102" s="5"/>
      <c r="C102" s="18"/>
      <c r="D102" s="18"/>
      <c r="E102" s="8" t="s">
        <v>199</v>
      </c>
      <c r="F102" s="22"/>
      <c r="G102" s="22"/>
      <c r="H102" s="22"/>
      <c r="I102" s="22"/>
      <c r="J102" s="22"/>
      <c r="K102" s="22"/>
      <c r="L102" s="22"/>
      <c r="M102" s="22"/>
    </row>
    <row r="103" spans="2:13" ht="38.25" x14ac:dyDescent="0.25">
      <c r="B103" s="5"/>
      <c r="C103" s="18"/>
      <c r="D103" s="18"/>
      <c r="E103" s="7" t="s">
        <v>200</v>
      </c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5"/>
      <c r="C104" s="18"/>
      <c r="D104" s="19"/>
      <c r="E104" s="8" t="s">
        <v>201</v>
      </c>
      <c r="F104" s="22"/>
      <c r="G104" s="22"/>
      <c r="H104" s="22"/>
      <c r="I104" s="22"/>
      <c r="J104" s="22"/>
      <c r="K104" s="22"/>
      <c r="L104" s="22"/>
      <c r="M104" s="22"/>
    </row>
    <row r="105" spans="2:13" x14ac:dyDescent="0.25">
      <c r="B105" s="5"/>
      <c r="C105" s="18"/>
      <c r="D105" s="42" t="s">
        <v>202</v>
      </c>
      <c r="E105" s="41"/>
      <c r="F105" s="21">
        <f t="shared" ref="F105:M105" si="6">SUM(F91:F96)-SUM(F98:F104)</f>
        <v>0</v>
      </c>
      <c r="G105" s="21">
        <f t="shared" si="6"/>
        <v>0</v>
      </c>
      <c r="H105" s="21">
        <f t="shared" si="6"/>
        <v>0</v>
      </c>
      <c r="I105" s="21">
        <f t="shared" si="6"/>
        <v>0</v>
      </c>
      <c r="J105" s="21">
        <f t="shared" si="6"/>
        <v>0</v>
      </c>
      <c r="K105" s="21">
        <f t="shared" si="6"/>
        <v>0</v>
      </c>
      <c r="L105" s="21">
        <f t="shared" si="6"/>
        <v>0</v>
      </c>
      <c r="M105" s="21">
        <f t="shared" si="6"/>
        <v>0</v>
      </c>
    </row>
    <row r="106" spans="2:13" x14ac:dyDescent="0.25">
      <c r="B106" s="5"/>
      <c r="C106" s="18"/>
      <c r="D106" s="43" t="s">
        <v>203</v>
      </c>
      <c r="E106" s="34"/>
      <c r="F106" s="22"/>
      <c r="G106" s="22"/>
      <c r="H106" s="22"/>
      <c r="I106" s="22"/>
      <c r="J106" s="22"/>
      <c r="K106" s="22"/>
      <c r="L106" s="22"/>
      <c r="M106" s="22"/>
    </row>
    <row r="107" spans="2:13" x14ac:dyDescent="0.25">
      <c r="B107" s="5"/>
      <c r="C107" s="18"/>
      <c r="D107" s="42" t="s">
        <v>204</v>
      </c>
      <c r="E107" s="4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5"/>
      <c r="C108" s="18"/>
      <c r="D108" s="43" t="s">
        <v>205</v>
      </c>
      <c r="E108" s="34"/>
      <c r="F108" s="22"/>
      <c r="G108" s="22"/>
      <c r="H108" s="22"/>
      <c r="I108" s="22"/>
      <c r="J108" s="22"/>
      <c r="K108" s="22"/>
      <c r="L108" s="22"/>
      <c r="M108" s="22"/>
    </row>
    <row r="109" spans="2:13" x14ac:dyDescent="0.25">
      <c r="B109" s="5"/>
      <c r="C109" s="18"/>
      <c r="D109" s="42" t="s">
        <v>206</v>
      </c>
      <c r="E109" s="4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5"/>
      <c r="C110" s="18"/>
      <c r="D110" s="43" t="s">
        <v>207</v>
      </c>
      <c r="E110" s="34"/>
      <c r="F110" s="22"/>
      <c r="G110" s="22"/>
      <c r="H110" s="22"/>
      <c r="I110" s="22"/>
      <c r="J110" s="22"/>
      <c r="K110" s="22"/>
      <c r="L110" s="22"/>
      <c r="M110" s="22"/>
    </row>
    <row r="111" spans="2:13" x14ac:dyDescent="0.25">
      <c r="B111" s="5"/>
      <c r="C111" s="18"/>
      <c r="D111" s="42" t="s">
        <v>208</v>
      </c>
      <c r="E111" s="41"/>
      <c r="F111" s="21"/>
      <c r="G111" s="21"/>
      <c r="H111" s="21"/>
      <c r="I111" s="21"/>
      <c r="J111" s="21"/>
      <c r="K111" s="21"/>
      <c r="L111" s="21"/>
      <c r="M111" s="21"/>
    </row>
    <row r="112" spans="2:13" ht="27.95" customHeight="1" x14ac:dyDescent="0.25">
      <c r="B112" s="5"/>
      <c r="C112" s="19"/>
      <c r="D112" s="44" t="s">
        <v>209</v>
      </c>
      <c r="E112" s="45"/>
      <c r="F112" s="22">
        <f t="shared" ref="F112:M112" si="7">F107-F110+F111-F106+F109+F105-F108</f>
        <v>0</v>
      </c>
      <c r="G112" s="22">
        <f t="shared" si="7"/>
        <v>0</v>
      </c>
      <c r="H112" s="22">
        <f t="shared" si="7"/>
        <v>0</v>
      </c>
      <c r="I112" s="22">
        <f t="shared" si="7"/>
        <v>0</v>
      </c>
      <c r="J112" s="22">
        <f t="shared" si="7"/>
        <v>0</v>
      </c>
      <c r="K112" s="22">
        <f t="shared" si="7"/>
        <v>0</v>
      </c>
      <c r="L112" s="22">
        <f t="shared" si="7"/>
        <v>0</v>
      </c>
      <c r="M112" s="22">
        <f t="shared" si="7"/>
        <v>0</v>
      </c>
    </row>
    <row r="113" spans="2:13" ht="27.95" customHeight="1" x14ac:dyDescent="0.25">
      <c r="B113" s="5"/>
      <c r="C113" s="39" t="s">
        <v>210</v>
      </c>
      <c r="D113" s="40"/>
      <c r="E113" s="41"/>
      <c r="F113" s="11"/>
      <c r="G113" s="11"/>
      <c r="H113" s="11"/>
      <c r="I113" s="11"/>
      <c r="J113" s="11"/>
      <c r="K113" s="11"/>
      <c r="L113" s="11"/>
      <c r="M113" s="11"/>
    </row>
    <row r="114" spans="2:13" ht="27.95" customHeight="1" x14ac:dyDescent="0.25">
      <c r="B114" s="5"/>
      <c r="C114" s="18"/>
      <c r="D114" s="43" t="s">
        <v>211</v>
      </c>
      <c r="E114" s="34"/>
      <c r="F114" s="22"/>
      <c r="G114" s="22"/>
      <c r="H114" s="22"/>
      <c r="I114" s="22"/>
      <c r="J114" s="22"/>
      <c r="K114" s="22"/>
      <c r="L114" s="22"/>
      <c r="M114" s="22"/>
    </row>
    <row r="115" spans="2:13" ht="27.95" customHeight="1" x14ac:dyDescent="0.25">
      <c r="B115" s="5"/>
      <c r="C115" s="18"/>
      <c r="D115" s="42" t="s">
        <v>212</v>
      </c>
      <c r="E115" s="41"/>
      <c r="F115" s="21"/>
      <c r="G115" s="21"/>
      <c r="H115" s="21"/>
      <c r="I115" s="21"/>
      <c r="J115" s="21"/>
      <c r="K115" s="21"/>
      <c r="L115" s="21"/>
      <c r="M115" s="21"/>
    </row>
    <row r="116" spans="2:13" ht="27.95" customHeight="1" x14ac:dyDescent="0.25">
      <c r="B116" s="5"/>
      <c r="C116" s="18"/>
      <c r="D116" s="43" t="s">
        <v>213</v>
      </c>
      <c r="E116" s="34"/>
      <c r="F116" s="22"/>
      <c r="G116" s="22"/>
      <c r="H116" s="22"/>
      <c r="I116" s="22"/>
      <c r="J116" s="22"/>
      <c r="K116" s="22"/>
      <c r="L116" s="22"/>
      <c r="M116" s="22"/>
    </row>
    <row r="117" spans="2:13" ht="27.95" customHeight="1" x14ac:dyDescent="0.25">
      <c r="B117" s="5"/>
      <c r="C117" s="18"/>
      <c r="D117" s="42" t="s">
        <v>214</v>
      </c>
      <c r="E117" s="4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5"/>
      <c r="C118" s="18"/>
      <c r="D118" s="43" t="s">
        <v>215</v>
      </c>
      <c r="E118" s="34"/>
      <c r="F118" s="22"/>
      <c r="G118" s="22"/>
      <c r="H118" s="22"/>
      <c r="I118" s="22"/>
      <c r="J118" s="22"/>
      <c r="K118" s="22"/>
      <c r="L118" s="22"/>
      <c r="M118" s="22"/>
    </row>
    <row r="119" spans="2:13" x14ac:dyDescent="0.25">
      <c r="B119" s="5"/>
      <c r="C119" s="18"/>
      <c r="D119" s="42" t="s">
        <v>216</v>
      </c>
      <c r="E119" s="41"/>
      <c r="F119" s="21"/>
      <c r="G119" s="21"/>
      <c r="H119" s="21"/>
      <c r="I119" s="21"/>
      <c r="J119" s="21"/>
      <c r="K119" s="21"/>
      <c r="L119" s="21"/>
      <c r="M119" s="21"/>
    </row>
    <row r="120" spans="2:13" ht="27.95" customHeight="1" x14ac:dyDescent="0.25">
      <c r="B120" s="5"/>
      <c r="C120" s="18"/>
      <c r="D120" s="43" t="s">
        <v>217</v>
      </c>
      <c r="E120" s="34"/>
      <c r="F120" s="22"/>
      <c r="G120" s="22"/>
      <c r="H120" s="22"/>
      <c r="I120" s="22"/>
      <c r="J120" s="22"/>
      <c r="K120" s="22"/>
      <c r="L120" s="22"/>
      <c r="M120" s="22"/>
    </row>
    <row r="121" spans="2:13" x14ac:dyDescent="0.25">
      <c r="B121" s="5"/>
      <c r="C121" s="18"/>
      <c r="D121" s="42" t="s">
        <v>218</v>
      </c>
      <c r="E121" s="41"/>
      <c r="F121" s="21"/>
      <c r="G121" s="21"/>
      <c r="H121" s="21"/>
      <c r="I121" s="21"/>
      <c r="J121" s="21"/>
      <c r="K121" s="21"/>
      <c r="L121" s="21"/>
      <c r="M121" s="21"/>
    </row>
    <row r="122" spans="2:13" ht="56.1" customHeight="1" x14ac:dyDescent="0.25">
      <c r="B122" s="5"/>
      <c r="C122" s="18"/>
      <c r="D122" s="43" t="s">
        <v>219</v>
      </c>
      <c r="E122" s="34"/>
      <c r="F122" s="22"/>
      <c r="G122" s="22"/>
      <c r="H122" s="22"/>
      <c r="I122" s="22"/>
      <c r="J122" s="22"/>
      <c r="K122" s="22"/>
      <c r="L122" s="22"/>
      <c r="M122" s="22"/>
    </row>
    <row r="123" spans="2:13" x14ac:dyDescent="0.25">
      <c r="B123" s="5"/>
      <c r="C123" s="18"/>
      <c r="D123" s="42" t="s">
        <v>220</v>
      </c>
      <c r="E123" s="4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5"/>
      <c r="C124" s="18"/>
      <c r="D124" s="43" t="s">
        <v>221</v>
      </c>
      <c r="E124" s="34"/>
      <c r="F124" s="22"/>
      <c r="G124" s="22"/>
      <c r="H124" s="22"/>
      <c r="I124" s="22"/>
      <c r="J124" s="22"/>
      <c r="K124" s="22"/>
      <c r="L124" s="22"/>
      <c r="M124" s="22"/>
    </row>
    <row r="125" spans="2:13" x14ac:dyDescent="0.25">
      <c r="B125" s="5"/>
      <c r="C125" s="18"/>
      <c r="D125" s="42" t="s">
        <v>222</v>
      </c>
      <c r="E125" s="41"/>
      <c r="F125" s="21"/>
      <c r="G125" s="21"/>
      <c r="H125" s="21"/>
      <c r="I125" s="21"/>
      <c r="J125" s="21"/>
      <c r="K125" s="21"/>
      <c r="L125" s="21"/>
      <c r="M125" s="21"/>
    </row>
    <row r="126" spans="2:13" ht="27.95" customHeight="1" x14ac:dyDescent="0.25">
      <c r="B126" s="5"/>
      <c r="C126" s="18"/>
      <c r="D126" s="43" t="s">
        <v>223</v>
      </c>
      <c r="E126" s="34"/>
      <c r="F126" s="22"/>
      <c r="G126" s="22"/>
      <c r="H126" s="22"/>
      <c r="I126" s="22"/>
      <c r="J126" s="22"/>
      <c r="K126" s="22"/>
      <c r="L126" s="22"/>
      <c r="M126" s="22"/>
    </row>
    <row r="127" spans="2:13" ht="42" customHeight="1" x14ac:dyDescent="0.25">
      <c r="B127" s="5"/>
      <c r="C127" s="18"/>
      <c r="D127" s="42" t="s">
        <v>224</v>
      </c>
      <c r="E127" s="41"/>
      <c r="F127" s="21"/>
      <c r="G127" s="21"/>
      <c r="H127" s="21"/>
      <c r="I127" s="21"/>
      <c r="J127" s="21"/>
      <c r="K127" s="21"/>
      <c r="L127" s="21"/>
      <c r="M127" s="21"/>
    </row>
    <row r="128" spans="2:13" ht="56.1" customHeight="1" x14ac:dyDescent="0.25">
      <c r="B128" s="5"/>
      <c r="C128" s="18"/>
      <c r="D128" s="43" t="s">
        <v>225</v>
      </c>
      <c r="E128" s="34"/>
      <c r="F128" s="22"/>
      <c r="G128" s="22"/>
      <c r="H128" s="22"/>
      <c r="I128" s="22"/>
      <c r="J128" s="22"/>
      <c r="K128" s="22"/>
      <c r="L128" s="22"/>
      <c r="M128" s="22"/>
    </row>
    <row r="129" spans="2:13" ht="69.95" customHeight="1" x14ac:dyDescent="0.25">
      <c r="B129" s="5"/>
      <c r="C129" s="18"/>
      <c r="D129" s="42" t="s">
        <v>226</v>
      </c>
      <c r="E129" s="4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5"/>
      <c r="C130" s="18"/>
      <c r="D130" s="43" t="s">
        <v>227</v>
      </c>
      <c r="E130" s="34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25">
      <c r="B131" s="5"/>
      <c r="C131" s="18"/>
      <c r="D131" s="42" t="s">
        <v>228</v>
      </c>
      <c r="E131" s="4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5"/>
      <c r="C132" s="18"/>
      <c r="D132" s="43" t="s">
        <v>229</v>
      </c>
      <c r="E132" s="34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25">
      <c r="B133" s="5"/>
      <c r="C133" s="18"/>
      <c r="D133" s="42" t="s">
        <v>207</v>
      </c>
      <c r="E133" s="4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5"/>
      <c r="C134" s="18"/>
      <c r="D134" s="43" t="s">
        <v>230</v>
      </c>
      <c r="E134" s="34"/>
      <c r="F134" s="22"/>
      <c r="G134" s="22"/>
      <c r="H134" s="22"/>
      <c r="I134" s="22"/>
      <c r="J134" s="22"/>
      <c r="K134" s="22"/>
      <c r="L134" s="22"/>
      <c r="M134" s="22"/>
    </row>
    <row r="135" spans="2:13" ht="27.95" customHeight="1" x14ac:dyDescent="0.25">
      <c r="B135" s="5"/>
      <c r="C135" s="19"/>
      <c r="D135" s="46" t="s">
        <v>231</v>
      </c>
      <c r="E135" s="48"/>
      <c r="F135" s="21">
        <f t="shared" ref="F135:M135" si="8">F114-F115+F116-F117+F118-F119+F120-F121-F122+SUM(F123:F125)-F126+F127-F128+F129+F130-F131+F132-F133+F134</f>
        <v>0</v>
      </c>
      <c r="G135" s="21">
        <f t="shared" si="8"/>
        <v>0</v>
      </c>
      <c r="H135" s="21">
        <f t="shared" si="8"/>
        <v>0</v>
      </c>
      <c r="I135" s="21">
        <f t="shared" si="8"/>
        <v>0</v>
      </c>
      <c r="J135" s="21">
        <f t="shared" si="8"/>
        <v>0</v>
      </c>
      <c r="K135" s="21">
        <f t="shared" si="8"/>
        <v>0</v>
      </c>
      <c r="L135" s="21">
        <f t="shared" si="8"/>
        <v>0</v>
      </c>
      <c r="M135" s="21">
        <f t="shared" si="8"/>
        <v>0</v>
      </c>
    </row>
    <row r="136" spans="2:13" ht="27.95" customHeight="1" x14ac:dyDescent="0.25">
      <c r="B136" s="5"/>
      <c r="C136" s="33" t="s">
        <v>232</v>
      </c>
      <c r="D136" s="38"/>
      <c r="E136" s="34"/>
      <c r="F136" s="12"/>
      <c r="G136" s="12"/>
      <c r="H136" s="12"/>
      <c r="I136" s="12"/>
      <c r="J136" s="12"/>
      <c r="K136" s="12"/>
      <c r="L136" s="12"/>
      <c r="M136" s="12"/>
    </row>
    <row r="137" spans="2:13" ht="27.95" customHeight="1" x14ac:dyDescent="0.25">
      <c r="B137" s="5"/>
      <c r="C137" s="5"/>
      <c r="D137" s="42" t="s">
        <v>233</v>
      </c>
      <c r="E137" s="41"/>
      <c r="F137" s="21"/>
      <c r="G137" s="21"/>
      <c r="H137" s="21"/>
      <c r="I137" s="21"/>
      <c r="J137" s="21"/>
      <c r="K137" s="21"/>
      <c r="L137" s="21"/>
      <c r="M137" s="21"/>
    </row>
    <row r="138" spans="2:13" ht="27.95" customHeight="1" x14ac:dyDescent="0.25">
      <c r="B138" s="5"/>
      <c r="C138" s="5"/>
      <c r="D138" s="43" t="s">
        <v>234</v>
      </c>
      <c r="E138" s="34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25">
      <c r="B139" s="5"/>
      <c r="C139" s="5"/>
      <c r="D139" s="42" t="s">
        <v>235</v>
      </c>
      <c r="E139" s="4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5"/>
      <c r="C140" s="5"/>
      <c r="D140" s="43" t="s">
        <v>236</v>
      </c>
      <c r="E140" s="34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25">
      <c r="B141" s="5"/>
      <c r="C141" s="5"/>
      <c r="D141" s="42" t="s">
        <v>237</v>
      </c>
      <c r="E141" s="4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5"/>
      <c r="C142" s="5"/>
      <c r="D142" s="43" t="s">
        <v>238</v>
      </c>
      <c r="E142" s="34"/>
      <c r="F142" s="22"/>
      <c r="G142" s="22"/>
      <c r="H142" s="22"/>
      <c r="I142" s="22"/>
      <c r="J142" s="22"/>
      <c r="K142" s="22"/>
      <c r="L142" s="22"/>
      <c r="M142" s="22"/>
    </row>
    <row r="143" spans="2:13" ht="42" customHeight="1" x14ac:dyDescent="0.25">
      <c r="B143" s="5"/>
      <c r="C143" s="5"/>
      <c r="D143" s="42" t="s">
        <v>239</v>
      </c>
      <c r="E143" s="4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5"/>
      <c r="C144" s="5"/>
      <c r="D144" s="43" t="s">
        <v>240</v>
      </c>
      <c r="E144" s="34"/>
      <c r="F144" s="22"/>
      <c r="G144" s="22"/>
      <c r="H144" s="22"/>
      <c r="I144" s="22"/>
      <c r="J144" s="22"/>
      <c r="K144" s="22"/>
      <c r="L144" s="22"/>
      <c r="M144" s="22"/>
    </row>
    <row r="145" spans="2:13" ht="27.95" customHeight="1" x14ac:dyDescent="0.25">
      <c r="B145" s="5"/>
      <c r="C145" s="5"/>
      <c r="D145" s="42" t="s">
        <v>241</v>
      </c>
      <c r="E145" s="4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5"/>
      <c r="C146" s="5"/>
      <c r="D146" s="43" t="s">
        <v>222</v>
      </c>
      <c r="E146" s="34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25">
      <c r="B147" s="5"/>
      <c r="C147" s="5"/>
      <c r="D147" s="42" t="s">
        <v>242</v>
      </c>
      <c r="E147" s="4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5"/>
      <c r="C148" s="5"/>
      <c r="D148" s="43" t="s">
        <v>243</v>
      </c>
      <c r="E148" s="34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25">
      <c r="B149" s="5"/>
      <c r="C149" s="5"/>
      <c r="D149" s="42" t="s">
        <v>244</v>
      </c>
      <c r="E149" s="4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5"/>
      <c r="C150" s="5"/>
      <c r="D150" s="43" t="s">
        <v>245</v>
      </c>
      <c r="E150" s="34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25">
      <c r="B151" s="5"/>
      <c r="C151" s="5"/>
      <c r="D151" s="42" t="s">
        <v>207</v>
      </c>
      <c r="E151" s="4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5"/>
      <c r="C152" s="5"/>
      <c r="D152" s="43" t="s">
        <v>246</v>
      </c>
      <c r="E152" s="34"/>
      <c r="F152" s="22"/>
      <c r="G152" s="22"/>
      <c r="H152" s="22"/>
      <c r="I152" s="22"/>
      <c r="J152" s="22"/>
      <c r="K152" s="22"/>
      <c r="L152" s="22"/>
      <c r="M152" s="22"/>
    </row>
    <row r="153" spans="2:13" ht="27.95" customHeight="1" x14ac:dyDescent="0.25">
      <c r="B153" s="5"/>
      <c r="C153" s="6"/>
      <c r="D153" s="46" t="s">
        <v>247</v>
      </c>
      <c r="E153" s="48"/>
      <c r="F153" s="21">
        <f t="shared" ref="F153:M153" si="9">F137-F138+F139+F140-F141-F142+F143-F144-F145+F146+F147-F148+F149-F150-F151+F152</f>
        <v>0</v>
      </c>
      <c r="G153" s="21">
        <f t="shared" si="9"/>
        <v>0</v>
      </c>
      <c r="H153" s="21">
        <f t="shared" si="9"/>
        <v>0</v>
      </c>
      <c r="I153" s="21">
        <f t="shared" si="9"/>
        <v>0</v>
      </c>
      <c r="J153" s="21">
        <f t="shared" si="9"/>
        <v>0</v>
      </c>
      <c r="K153" s="21">
        <f t="shared" si="9"/>
        <v>0</v>
      </c>
      <c r="L153" s="21">
        <f t="shared" si="9"/>
        <v>0</v>
      </c>
      <c r="M153" s="21">
        <f t="shared" si="9"/>
        <v>0</v>
      </c>
    </row>
    <row r="154" spans="2:13" ht="27.95" customHeight="1" x14ac:dyDescent="0.25">
      <c r="B154" s="5"/>
      <c r="C154" s="43" t="s">
        <v>248</v>
      </c>
      <c r="D154" s="38"/>
      <c r="E154" s="34"/>
      <c r="F154" s="22">
        <f t="shared" ref="F154:M154" si="10">F135+F112+F153</f>
        <v>0</v>
      </c>
      <c r="G154" s="22">
        <f t="shared" si="10"/>
        <v>0</v>
      </c>
      <c r="H154" s="22">
        <f t="shared" si="10"/>
        <v>0</v>
      </c>
      <c r="I154" s="22">
        <f t="shared" si="10"/>
        <v>0</v>
      </c>
      <c r="J154" s="22">
        <f t="shared" si="10"/>
        <v>0</v>
      </c>
      <c r="K154" s="22">
        <f t="shared" si="10"/>
        <v>0</v>
      </c>
      <c r="L154" s="22">
        <f t="shared" si="10"/>
        <v>0</v>
      </c>
      <c r="M154" s="22">
        <f t="shared" si="10"/>
        <v>0</v>
      </c>
    </row>
    <row r="155" spans="2:13" ht="27.95" customHeight="1" x14ac:dyDescent="0.25">
      <c r="B155" s="5"/>
      <c r="C155" s="39" t="s">
        <v>249</v>
      </c>
      <c r="D155" s="40"/>
      <c r="E155" s="41"/>
      <c r="F155" s="11"/>
      <c r="G155" s="11"/>
      <c r="H155" s="11"/>
      <c r="I155" s="11"/>
      <c r="J155" s="11"/>
      <c r="K155" s="11"/>
      <c r="L155" s="11"/>
      <c r="M155" s="11"/>
    </row>
    <row r="156" spans="2:13" ht="27.95" customHeight="1" x14ac:dyDescent="0.25">
      <c r="B156" s="5"/>
      <c r="C156" s="19"/>
      <c r="D156" s="43" t="s">
        <v>250</v>
      </c>
      <c r="E156" s="34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25">
      <c r="B157" s="5"/>
      <c r="C157" s="46" t="s">
        <v>251</v>
      </c>
      <c r="D157" s="47"/>
      <c r="E157" s="48"/>
      <c r="F157" s="21">
        <f t="shared" ref="F157:M157" si="11">F156+F154</f>
        <v>0</v>
      </c>
      <c r="G157" s="21">
        <f t="shared" si="11"/>
        <v>0</v>
      </c>
      <c r="H157" s="21">
        <f t="shared" si="11"/>
        <v>0</v>
      </c>
      <c r="I157" s="21">
        <f t="shared" si="11"/>
        <v>0</v>
      </c>
      <c r="J157" s="21">
        <f t="shared" si="11"/>
        <v>0</v>
      </c>
      <c r="K157" s="21">
        <f t="shared" si="11"/>
        <v>0</v>
      </c>
      <c r="L157" s="21">
        <f t="shared" si="11"/>
        <v>0</v>
      </c>
      <c r="M157" s="21">
        <f t="shared" si="11"/>
        <v>0</v>
      </c>
    </row>
    <row r="158" spans="2:13" x14ac:dyDescent="0.25">
      <c r="B158" s="5"/>
      <c r="C158" s="43" t="s">
        <v>252</v>
      </c>
      <c r="D158" s="38"/>
      <c r="E158" s="34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25">
      <c r="B159" s="6"/>
      <c r="C159" s="42" t="s">
        <v>253</v>
      </c>
      <c r="D159" s="40"/>
      <c r="E159" s="41"/>
      <c r="F159" s="24">
        <f t="shared" ref="F159:L159" si="12">F82</f>
        <v>0</v>
      </c>
      <c r="G159" s="24">
        <f t="shared" si="12"/>
        <v>0</v>
      </c>
      <c r="H159" s="24">
        <f t="shared" si="12"/>
        <v>0</v>
      </c>
      <c r="I159" s="24">
        <f t="shared" si="12"/>
        <v>0</v>
      </c>
      <c r="J159" s="24">
        <f t="shared" si="12"/>
        <v>0</v>
      </c>
      <c r="K159" s="24">
        <f t="shared" si="12"/>
        <v>0</v>
      </c>
      <c r="L159" s="24">
        <f t="shared" si="12"/>
        <v>0</v>
      </c>
      <c r="M159" s="24">
        <f>Hoja65!O128</f>
        <v>0</v>
      </c>
    </row>
  </sheetData>
  <mergeCells count="120">
    <mergeCell ref="C155:E155"/>
    <mergeCell ref="D156:E156"/>
    <mergeCell ref="C157:E157"/>
    <mergeCell ref="C158:E158"/>
    <mergeCell ref="C159:E159"/>
    <mergeCell ref="D150:E150"/>
    <mergeCell ref="D151:E151"/>
    <mergeCell ref="D152:E152"/>
    <mergeCell ref="D153:E153"/>
    <mergeCell ref="C154:E154"/>
    <mergeCell ref="D145:E145"/>
    <mergeCell ref="D146:E146"/>
    <mergeCell ref="D147:E147"/>
    <mergeCell ref="D148:E148"/>
    <mergeCell ref="D149:E149"/>
    <mergeCell ref="D140:E140"/>
    <mergeCell ref="D141:E141"/>
    <mergeCell ref="D142:E142"/>
    <mergeCell ref="D143:E143"/>
    <mergeCell ref="D144:E144"/>
    <mergeCell ref="D135:E135"/>
    <mergeCell ref="C136:E136"/>
    <mergeCell ref="D137:E137"/>
    <mergeCell ref="D138:E138"/>
    <mergeCell ref="D139:E139"/>
    <mergeCell ref="D130:E130"/>
    <mergeCell ref="D131:E131"/>
    <mergeCell ref="D132:E132"/>
    <mergeCell ref="D133:E133"/>
    <mergeCell ref="D134:E134"/>
    <mergeCell ref="D125:E125"/>
    <mergeCell ref="D126:E126"/>
    <mergeCell ref="D127:E127"/>
    <mergeCell ref="D128:E128"/>
    <mergeCell ref="D129:E129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C113:E113"/>
    <mergeCell ref="D114:E114"/>
    <mergeCell ref="D105:E105"/>
    <mergeCell ref="D106:E106"/>
    <mergeCell ref="D107:E107"/>
    <mergeCell ref="D108:E108"/>
    <mergeCell ref="D109:E109"/>
    <mergeCell ref="F86:M86"/>
    <mergeCell ref="B88:E88"/>
    <mergeCell ref="C89:E89"/>
    <mergeCell ref="D90:E90"/>
    <mergeCell ref="D97:E97"/>
    <mergeCell ref="C79:E79"/>
    <mergeCell ref="D80:E80"/>
    <mergeCell ref="C81:E81"/>
    <mergeCell ref="C82:E82"/>
    <mergeCell ref="C83:E83"/>
    <mergeCell ref="D74:E74"/>
    <mergeCell ref="D75:E75"/>
    <mergeCell ref="D76:E76"/>
    <mergeCell ref="D77:E77"/>
    <mergeCell ref="C78:E7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D59:E59"/>
    <mergeCell ref="C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D36:E36"/>
    <mergeCell ref="C37:E37"/>
    <mergeCell ref="D38:E38"/>
    <mergeCell ref="D29:E29"/>
    <mergeCell ref="D30:E30"/>
    <mergeCell ref="D31:E31"/>
    <mergeCell ref="D32:E32"/>
    <mergeCell ref="D33:E33"/>
    <mergeCell ref="F10:M10"/>
    <mergeCell ref="B12:E12"/>
    <mergeCell ref="C13:E13"/>
    <mergeCell ref="D14:E14"/>
    <mergeCell ref="D21:E21"/>
  </mergeCell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X47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4" width="15" customWidth="1"/>
  </cols>
  <sheetData>
    <row r="1" spans="2:24" s="60" customFormat="1" ht="21" x14ac:dyDescent="0.35">
      <c r="B1" s="60" t="s">
        <v>1083</v>
      </c>
    </row>
    <row r="2" spans="2:24" x14ac:dyDescent="0.25">
      <c r="B2" s="2" t="s">
        <v>1</v>
      </c>
    </row>
    <row r="3" spans="2:24" x14ac:dyDescent="0.25">
      <c r="B3" s="1"/>
    </row>
    <row r="4" spans="2:24" x14ac:dyDescent="0.25">
      <c r="B4" s="1"/>
    </row>
    <row r="5" spans="2:24" x14ac:dyDescent="0.25">
      <c r="B5" s="1" t="s">
        <v>3</v>
      </c>
      <c r="C5" t="s">
        <v>254</v>
      </c>
    </row>
    <row r="6" spans="2:24" x14ac:dyDescent="0.25">
      <c r="B6" s="1" t="s">
        <v>4</v>
      </c>
      <c r="C6" t="s">
        <v>5</v>
      </c>
    </row>
    <row r="7" spans="2:24" x14ac:dyDescent="0.25">
      <c r="B7" s="1" t="s">
        <v>6</v>
      </c>
      <c r="C7" t="s">
        <v>5</v>
      </c>
    </row>
    <row r="9" spans="2:24" x14ac:dyDescent="0.25">
      <c r="B9" s="1" t="s">
        <v>7</v>
      </c>
      <c r="C9" t="s">
        <v>8</v>
      </c>
    </row>
    <row r="10" spans="2:24" x14ac:dyDescent="0.25">
      <c r="F10" s="35" t="s">
        <v>255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7"/>
    </row>
    <row r="11" spans="2:24" x14ac:dyDescent="0.25">
      <c r="F11" s="50" t="s">
        <v>256</v>
      </c>
      <c r="G11" s="52" t="s">
        <v>257</v>
      </c>
      <c r="H11" s="50" t="s">
        <v>258</v>
      </c>
      <c r="I11" s="52" t="s">
        <v>259</v>
      </c>
      <c r="J11" s="50" t="s">
        <v>260</v>
      </c>
      <c r="K11" s="52" t="s">
        <v>261</v>
      </c>
      <c r="L11" s="50" t="s">
        <v>262</v>
      </c>
      <c r="M11" s="52" t="s">
        <v>263</v>
      </c>
      <c r="N11" s="50" t="s">
        <v>264</v>
      </c>
      <c r="O11" s="35" t="s">
        <v>265</v>
      </c>
      <c r="P11" s="36"/>
      <c r="Q11" s="36"/>
      <c r="R11" s="36"/>
      <c r="S11" s="36"/>
      <c r="T11" s="36"/>
      <c r="U11" s="36"/>
      <c r="V11" s="36"/>
      <c r="W11" s="37"/>
      <c r="X11" s="28"/>
    </row>
    <row r="12" spans="2:24" ht="42" customHeight="1" x14ac:dyDescent="0.25">
      <c r="F12" s="51"/>
      <c r="G12" s="53"/>
      <c r="H12" s="51"/>
      <c r="I12" s="53"/>
      <c r="J12" s="51"/>
      <c r="K12" s="53"/>
      <c r="L12" s="51"/>
      <c r="M12" s="53"/>
      <c r="N12" s="51"/>
      <c r="O12" s="15" t="s">
        <v>266</v>
      </c>
      <c r="P12" s="4" t="s">
        <v>267</v>
      </c>
      <c r="Q12" s="15" t="s">
        <v>268</v>
      </c>
      <c r="R12" s="4" t="s">
        <v>269</v>
      </c>
      <c r="S12" s="15" t="s">
        <v>270</v>
      </c>
      <c r="T12" s="4" t="s">
        <v>271</v>
      </c>
      <c r="U12" s="15" t="s">
        <v>272</v>
      </c>
      <c r="V12" s="4" t="s">
        <v>273</v>
      </c>
      <c r="W12" s="16"/>
      <c r="X12" s="17"/>
    </row>
    <row r="13" spans="2:24" x14ac:dyDescent="0.25">
      <c r="B13" s="33" t="s">
        <v>274</v>
      </c>
      <c r="C13" s="38"/>
      <c r="D13" s="38"/>
      <c r="E13" s="3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2:24" x14ac:dyDescent="0.25">
      <c r="B14" s="5"/>
      <c r="C14" s="42" t="s">
        <v>275</v>
      </c>
      <c r="D14" s="40"/>
      <c r="E14" s="4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>
        <f>SUM(Hoja65!O213:O221)+Hoja65!O231</f>
        <v>0</v>
      </c>
    </row>
    <row r="15" spans="2:24" x14ac:dyDescent="0.25">
      <c r="B15" s="5"/>
      <c r="C15" s="43" t="s">
        <v>276</v>
      </c>
      <c r="D15" s="38"/>
      <c r="E15" s="3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2:24" x14ac:dyDescent="0.25">
      <c r="B16" s="5"/>
      <c r="C16" s="42" t="s">
        <v>277</v>
      </c>
      <c r="D16" s="40"/>
      <c r="E16" s="4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2:24" x14ac:dyDescent="0.25">
      <c r="B17" s="5"/>
      <c r="C17" s="43" t="s">
        <v>278</v>
      </c>
      <c r="D17" s="38"/>
      <c r="E17" s="3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2:24" x14ac:dyDescent="0.25">
      <c r="B18" s="5"/>
      <c r="C18" s="39" t="s">
        <v>279</v>
      </c>
      <c r="D18" s="40"/>
      <c r="E18" s="4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2:24" x14ac:dyDescent="0.25">
      <c r="B19" s="5"/>
      <c r="C19" s="18"/>
      <c r="D19" s="33" t="s">
        <v>280</v>
      </c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x14ac:dyDescent="0.25">
      <c r="B20" s="5"/>
      <c r="C20" s="18"/>
      <c r="D20" s="5"/>
      <c r="E20" s="7" t="s">
        <v>153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>
        <f>Hoja66!L24-Hoja66!L25-Hoja66!L26</f>
        <v>0</v>
      </c>
    </row>
    <row r="21" spans="2:24" x14ac:dyDescent="0.25">
      <c r="B21" s="5"/>
      <c r="C21" s="18"/>
      <c r="D21" s="5"/>
      <c r="E21" s="8" t="s">
        <v>157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>
        <f>Hoja67!G26+Hoja67!G39</f>
        <v>0</v>
      </c>
    </row>
    <row r="22" spans="2:24" x14ac:dyDescent="0.25">
      <c r="B22" s="5"/>
      <c r="C22" s="18"/>
      <c r="D22" s="6"/>
      <c r="E22" s="7" t="s">
        <v>182</v>
      </c>
      <c r="F22" s="22">
        <f t="shared" ref="F22:X22" si="0">F20+F21</f>
        <v>0</v>
      </c>
      <c r="G22" s="22">
        <f t="shared" si="0"/>
        <v>0</v>
      </c>
      <c r="H22" s="22">
        <f t="shared" si="0"/>
        <v>0</v>
      </c>
      <c r="I22" s="22">
        <f t="shared" si="0"/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  <c r="M22" s="22">
        <f t="shared" si="0"/>
        <v>0</v>
      </c>
      <c r="N22" s="22">
        <f t="shared" si="0"/>
        <v>0</v>
      </c>
      <c r="O22" s="22">
        <f t="shared" si="0"/>
        <v>0</v>
      </c>
      <c r="P22" s="22">
        <f t="shared" si="0"/>
        <v>0</v>
      </c>
      <c r="Q22" s="22">
        <f t="shared" si="0"/>
        <v>0</v>
      </c>
      <c r="R22" s="22">
        <f t="shared" si="0"/>
        <v>0</v>
      </c>
      <c r="S22" s="22">
        <f t="shared" si="0"/>
        <v>0</v>
      </c>
      <c r="T22" s="22">
        <f t="shared" si="0"/>
        <v>0</v>
      </c>
      <c r="U22" s="22">
        <f t="shared" si="0"/>
        <v>0</v>
      </c>
      <c r="V22" s="22">
        <f t="shared" si="0"/>
        <v>0</v>
      </c>
      <c r="W22" s="22">
        <f t="shared" si="0"/>
        <v>0</v>
      </c>
      <c r="X22" s="22">
        <f t="shared" si="0"/>
        <v>0</v>
      </c>
    </row>
    <row r="23" spans="2:24" x14ac:dyDescent="0.25">
      <c r="B23" s="5"/>
      <c r="C23" s="18"/>
      <c r="D23" s="43" t="s">
        <v>281</v>
      </c>
      <c r="E23" s="3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2:24" x14ac:dyDescent="0.25">
      <c r="B24" s="5"/>
      <c r="C24" s="18"/>
      <c r="D24" s="42" t="s">
        <v>282</v>
      </c>
      <c r="E24" s="4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x14ac:dyDescent="0.25">
      <c r="B25" s="5"/>
      <c r="C25" s="18"/>
      <c r="D25" s="43" t="s">
        <v>283</v>
      </c>
      <c r="E25" s="3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4" x14ac:dyDescent="0.25">
      <c r="B26" s="5"/>
      <c r="C26" s="19"/>
      <c r="D26" s="46" t="s">
        <v>284</v>
      </c>
      <c r="E26" s="48"/>
      <c r="F26" s="22">
        <f t="shared" ref="F26:X26" si="1">F22+F23-F24+F25</f>
        <v>0</v>
      </c>
      <c r="G26" s="22">
        <f t="shared" si="1"/>
        <v>0</v>
      </c>
      <c r="H26" s="22">
        <f t="shared" si="1"/>
        <v>0</v>
      </c>
      <c r="I26" s="22">
        <f t="shared" si="1"/>
        <v>0</v>
      </c>
      <c r="J26" s="22">
        <f t="shared" si="1"/>
        <v>0</v>
      </c>
      <c r="K26" s="22">
        <f t="shared" si="1"/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>
        <f t="shared" si="1"/>
        <v>0</v>
      </c>
    </row>
    <row r="27" spans="2:24" x14ac:dyDescent="0.25">
      <c r="B27" s="6"/>
      <c r="C27" s="43" t="s">
        <v>285</v>
      </c>
      <c r="D27" s="38"/>
      <c r="E27" s="3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>
        <f>SUM(Hoja65!O100:O108)+Hoja65!O118</f>
        <v>0</v>
      </c>
    </row>
    <row r="29" spans="2:24" x14ac:dyDescent="0.25">
      <c r="B29" s="1" t="s">
        <v>7</v>
      </c>
      <c r="C29" t="s">
        <v>135</v>
      </c>
    </row>
    <row r="30" spans="2:24" x14ac:dyDescent="0.25">
      <c r="F30" s="35" t="s">
        <v>255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</row>
    <row r="31" spans="2:24" x14ac:dyDescent="0.25">
      <c r="F31" s="50" t="s">
        <v>256</v>
      </c>
      <c r="G31" s="52" t="s">
        <v>257</v>
      </c>
      <c r="H31" s="50" t="s">
        <v>258</v>
      </c>
      <c r="I31" s="52" t="s">
        <v>259</v>
      </c>
      <c r="J31" s="50" t="s">
        <v>260</v>
      </c>
      <c r="K31" s="52" t="s">
        <v>261</v>
      </c>
      <c r="L31" s="50" t="s">
        <v>262</v>
      </c>
      <c r="M31" s="52" t="s">
        <v>263</v>
      </c>
      <c r="N31" s="50" t="s">
        <v>264</v>
      </c>
      <c r="O31" s="35" t="s">
        <v>265</v>
      </c>
      <c r="P31" s="36"/>
      <c r="Q31" s="36"/>
      <c r="R31" s="36"/>
      <c r="S31" s="36"/>
      <c r="T31" s="36"/>
      <c r="U31" s="36"/>
      <c r="V31" s="36"/>
      <c r="W31" s="37"/>
      <c r="X31" s="28"/>
    </row>
    <row r="32" spans="2:24" ht="42" customHeight="1" x14ac:dyDescent="0.25">
      <c r="F32" s="51"/>
      <c r="G32" s="53"/>
      <c r="H32" s="51"/>
      <c r="I32" s="53"/>
      <c r="J32" s="51"/>
      <c r="K32" s="53"/>
      <c r="L32" s="51"/>
      <c r="M32" s="53"/>
      <c r="N32" s="51"/>
      <c r="O32" s="15" t="s">
        <v>266</v>
      </c>
      <c r="P32" s="4" t="s">
        <v>267</v>
      </c>
      <c r="Q32" s="15" t="s">
        <v>268</v>
      </c>
      <c r="R32" s="4" t="s">
        <v>269</v>
      </c>
      <c r="S32" s="15" t="s">
        <v>270</v>
      </c>
      <c r="T32" s="4" t="s">
        <v>271</v>
      </c>
      <c r="U32" s="15" t="s">
        <v>272</v>
      </c>
      <c r="V32" s="4" t="s">
        <v>273</v>
      </c>
      <c r="W32" s="16"/>
      <c r="X32" s="17"/>
    </row>
    <row r="33" spans="2:24" x14ac:dyDescent="0.25">
      <c r="B33" s="33" t="s">
        <v>274</v>
      </c>
      <c r="C33" s="38"/>
      <c r="D33" s="38"/>
      <c r="E33" s="3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2:24" x14ac:dyDescent="0.25">
      <c r="B34" s="5"/>
      <c r="C34" s="42" t="s">
        <v>275</v>
      </c>
      <c r="D34" s="40"/>
      <c r="E34" s="4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 x14ac:dyDescent="0.25">
      <c r="B35" s="5"/>
      <c r="C35" s="43" t="s">
        <v>276</v>
      </c>
      <c r="D35" s="38"/>
      <c r="E35" s="3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2:24" x14ac:dyDescent="0.25">
      <c r="B36" s="5"/>
      <c r="C36" s="42" t="s">
        <v>277</v>
      </c>
      <c r="D36" s="40"/>
      <c r="E36" s="4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2:24" x14ac:dyDescent="0.25">
      <c r="B37" s="5"/>
      <c r="C37" s="43" t="s">
        <v>278</v>
      </c>
      <c r="D37" s="38"/>
      <c r="E37" s="3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2:24" x14ac:dyDescent="0.25">
      <c r="B38" s="5"/>
      <c r="C38" s="39" t="s">
        <v>279</v>
      </c>
      <c r="D38" s="40"/>
      <c r="E38" s="4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2:24" x14ac:dyDescent="0.25">
      <c r="B39" s="5"/>
      <c r="C39" s="18"/>
      <c r="D39" s="33" t="s">
        <v>280</v>
      </c>
      <c r="E39" s="34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2:24" x14ac:dyDescent="0.25">
      <c r="B40" s="5"/>
      <c r="C40" s="18"/>
      <c r="D40" s="5"/>
      <c r="E40" s="7" t="s">
        <v>153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>
        <f>Hoja66!L44-Hoja66!L45-Hoja66!L46</f>
        <v>0</v>
      </c>
    </row>
    <row r="41" spans="2:24" x14ac:dyDescent="0.25">
      <c r="B41" s="5"/>
      <c r="C41" s="18"/>
      <c r="D41" s="5"/>
      <c r="E41" s="8" t="s">
        <v>157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>
        <f>Hoja67!H26+Hoja67!H39</f>
        <v>0</v>
      </c>
    </row>
    <row r="42" spans="2:24" x14ac:dyDescent="0.25">
      <c r="B42" s="5"/>
      <c r="C42" s="18"/>
      <c r="D42" s="6"/>
      <c r="E42" s="7" t="s">
        <v>182</v>
      </c>
      <c r="F42" s="22">
        <f t="shared" ref="F42:X42" si="2">F40+F41</f>
        <v>0</v>
      </c>
      <c r="G42" s="22">
        <f t="shared" si="2"/>
        <v>0</v>
      </c>
      <c r="H42" s="22">
        <f t="shared" si="2"/>
        <v>0</v>
      </c>
      <c r="I42" s="22">
        <f t="shared" si="2"/>
        <v>0</v>
      </c>
      <c r="J42" s="22">
        <f t="shared" si="2"/>
        <v>0</v>
      </c>
      <c r="K42" s="22">
        <f t="shared" si="2"/>
        <v>0</v>
      </c>
      <c r="L42" s="22">
        <f t="shared" si="2"/>
        <v>0</v>
      </c>
      <c r="M42" s="22">
        <f t="shared" si="2"/>
        <v>0</v>
      </c>
      <c r="N42" s="22">
        <f t="shared" si="2"/>
        <v>0</v>
      </c>
      <c r="O42" s="22">
        <f t="shared" si="2"/>
        <v>0</v>
      </c>
      <c r="P42" s="22">
        <f t="shared" si="2"/>
        <v>0</v>
      </c>
      <c r="Q42" s="22">
        <f t="shared" si="2"/>
        <v>0</v>
      </c>
      <c r="R42" s="22">
        <f t="shared" si="2"/>
        <v>0</v>
      </c>
      <c r="S42" s="22">
        <f t="shared" si="2"/>
        <v>0</v>
      </c>
      <c r="T42" s="22">
        <f t="shared" si="2"/>
        <v>0</v>
      </c>
      <c r="U42" s="22">
        <f t="shared" si="2"/>
        <v>0</v>
      </c>
      <c r="V42" s="22">
        <f t="shared" si="2"/>
        <v>0</v>
      </c>
      <c r="W42" s="22">
        <f t="shared" si="2"/>
        <v>0</v>
      </c>
      <c r="X42" s="22">
        <f t="shared" si="2"/>
        <v>0</v>
      </c>
    </row>
    <row r="43" spans="2:24" x14ac:dyDescent="0.25">
      <c r="B43" s="5"/>
      <c r="C43" s="18"/>
      <c r="D43" s="43" t="s">
        <v>281</v>
      </c>
      <c r="E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2:24" x14ac:dyDescent="0.25">
      <c r="B44" s="5"/>
      <c r="C44" s="18"/>
      <c r="D44" s="42" t="s">
        <v>282</v>
      </c>
      <c r="E44" s="4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2:24" x14ac:dyDescent="0.25">
      <c r="B45" s="5"/>
      <c r="C45" s="18"/>
      <c r="D45" s="43" t="s">
        <v>283</v>
      </c>
      <c r="E45" s="34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2:24" x14ac:dyDescent="0.25">
      <c r="B46" s="5"/>
      <c r="C46" s="19"/>
      <c r="D46" s="46" t="s">
        <v>284</v>
      </c>
      <c r="E46" s="48"/>
      <c r="F46" s="22">
        <f t="shared" ref="F46:X46" si="3">F42+F43-F44+F45</f>
        <v>0</v>
      </c>
      <c r="G46" s="22">
        <f t="shared" si="3"/>
        <v>0</v>
      </c>
      <c r="H46" s="22">
        <f t="shared" si="3"/>
        <v>0</v>
      </c>
      <c r="I46" s="22">
        <f t="shared" si="3"/>
        <v>0</v>
      </c>
      <c r="J46" s="22">
        <f t="shared" si="3"/>
        <v>0</v>
      </c>
      <c r="K46" s="22">
        <f t="shared" si="3"/>
        <v>0</v>
      </c>
      <c r="L46" s="22">
        <f t="shared" si="3"/>
        <v>0</v>
      </c>
      <c r="M46" s="22">
        <f t="shared" si="3"/>
        <v>0</v>
      </c>
      <c r="N46" s="22">
        <f t="shared" si="3"/>
        <v>0</v>
      </c>
      <c r="O46" s="22">
        <f t="shared" si="3"/>
        <v>0</v>
      </c>
      <c r="P46" s="22">
        <f t="shared" si="3"/>
        <v>0</v>
      </c>
      <c r="Q46" s="22">
        <f t="shared" si="3"/>
        <v>0</v>
      </c>
      <c r="R46" s="22">
        <f t="shared" si="3"/>
        <v>0</v>
      </c>
      <c r="S46" s="22">
        <f t="shared" si="3"/>
        <v>0</v>
      </c>
      <c r="T46" s="22">
        <f t="shared" si="3"/>
        <v>0</v>
      </c>
      <c r="U46" s="22">
        <f t="shared" si="3"/>
        <v>0</v>
      </c>
      <c r="V46" s="22">
        <f t="shared" si="3"/>
        <v>0</v>
      </c>
      <c r="W46" s="22">
        <f t="shared" si="3"/>
        <v>0</v>
      </c>
      <c r="X46" s="22">
        <f t="shared" si="3"/>
        <v>0</v>
      </c>
    </row>
    <row r="47" spans="2:24" x14ac:dyDescent="0.25">
      <c r="B47" s="6"/>
      <c r="C47" s="43" t="s">
        <v>285</v>
      </c>
      <c r="D47" s="38"/>
      <c r="E47" s="34"/>
      <c r="F47" s="24">
        <f t="shared" ref="F47:W47" si="4">F14</f>
        <v>0</v>
      </c>
      <c r="G47" s="24">
        <f t="shared" si="4"/>
        <v>0</v>
      </c>
      <c r="H47" s="24">
        <f t="shared" si="4"/>
        <v>0</v>
      </c>
      <c r="I47" s="24">
        <f t="shared" si="4"/>
        <v>0</v>
      </c>
      <c r="J47" s="24">
        <f t="shared" si="4"/>
        <v>0</v>
      </c>
      <c r="K47" s="24">
        <f t="shared" si="4"/>
        <v>0</v>
      </c>
      <c r="L47" s="24">
        <f t="shared" si="4"/>
        <v>0</v>
      </c>
      <c r="M47" s="24">
        <f t="shared" si="4"/>
        <v>0</v>
      </c>
      <c r="N47" s="24">
        <f t="shared" si="4"/>
        <v>0</v>
      </c>
      <c r="O47" s="24">
        <f t="shared" si="4"/>
        <v>0</v>
      </c>
      <c r="P47" s="24">
        <f t="shared" si="4"/>
        <v>0</v>
      </c>
      <c r="Q47" s="24">
        <f t="shared" si="4"/>
        <v>0</v>
      </c>
      <c r="R47" s="24">
        <f t="shared" si="4"/>
        <v>0</v>
      </c>
      <c r="S47" s="24">
        <f t="shared" si="4"/>
        <v>0</v>
      </c>
      <c r="T47" s="24">
        <f t="shared" si="4"/>
        <v>0</v>
      </c>
      <c r="U47" s="24">
        <f t="shared" si="4"/>
        <v>0</v>
      </c>
      <c r="V47" s="24">
        <f t="shared" si="4"/>
        <v>0</v>
      </c>
      <c r="W47" s="24">
        <f t="shared" si="4"/>
        <v>0</v>
      </c>
      <c r="X47" s="24">
        <f>SUM(Hoja65!O213:O221)+Hoja65!O231</f>
        <v>0</v>
      </c>
    </row>
  </sheetData>
  <mergeCells count="46">
    <mergeCell ref="D46:E46"/>
    <mergeCell ref="C47:E47"/>
    <mergeCell ref="C38:E38"/>
    <mergeCell ref="D39:E39"/>
    <mergeCell ref="D43:E43"/>
    <mergeCell ref="D44:E44"/>
    <mergeCell ref="D45:E45"/>
    <mergeCell ref="B33:E33"/>
    <mergeCell ref="C34:E34"/>
    <mergeCell ref="C35:E35"/>
    <mergeCell ref="C36:E36"/>
    <mergeCell ref="C37:E37"/>
    <mergeCell ref="D26:E26"/>
    <mergeCell ref="C27:E27"/>
    <mergeCell ref="F30:X30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W31"/>
    <mergeCell ref="C18:E18"/>
    <mergeCell ref="D19:E19"/>
    <mergeCell ref="D23:E23"/>
    <mergeCell ref="D24:E24"/>
    <mergeCell ref="D25:E25"/>
    <mergeCell ref="B13:E13"/>
    <mergeCell ref="C14:E14"/>
    <mergeCell ref="C15:E15"/>
    <mergeCell ref="C16:E16"/>
    <mergeCell ref="C17:E17"/>
    <mergeCell ref="F10:X10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W11"/>
  </mergeCells>
  <hyperlinks>
    <hyperlink ref="B2" location="'Indice'!A1" display="I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6"/>
  <sheetViews>
    <sheetView showGridLines="0" workbookViewId="0">
      <selection activeCell="C19" sqref="C19:D19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s="60" customFormat="1" ht="21" x14ac:dyDescent="0.35">
      <c r="B1" s="60" t="s">
        <v>1083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286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x14ac:dyDescent="0.25">
      <c r="B11" s="33" t="s">
        <v>287</v>
      </c>
      <c r="C11" s="38"/>
      <c r="D11" s="34"/>
      <c r="E11" s="11"/>
    </row>
    <row r="12" spans="2:5" x14ac:dyDescent="0.25">
      <c r="B12" s="5"/>
      <c r="C12" s="39" t="s">
        <v>288</v>
      </c>
      <c r="D12" s="41"/>
      <c r="E12" s="12"/>
    </row>
    <row r="13" spans="2:5" x14ac:dyDescent="0.25">
      <c r="B13" s="5"/>
      <c r="C13" s="18"/>
      <c r="D13" s="8" t="s">
        <v>289</v>
      </c>
      <c r="E13" s="21"/>
    </row>
    <row r="14" spans="2:5" x14ac:dyDescent="0.25">
      <c r="B14" s="5"/>
      <c r="C14" s="18"/>
      <c r="D14" s="7" t="s">
        <v>290</v>
      </c>
      <c r="E14" s="22"/>
    </row>
    <row r="15" spans="2:5" x14ac:dyDescent="0.25">
      <c r="B15" s="5"/>
      <c r="C15" s="18"/>
      <c r="D15" s="8" t="s">
        <v>291</v>
      </c>
      <c r="E15" s="21"/>
    </row>
    <row r="16" spans="2:5" x14ac:dyDescent="0.25">
      <c r="B16" s="5"/>
      <c r="C16" s="19"/>
      <c r="D16" s="25" t="s">
        <v>292</v>
      </c>
      <c r="E16" s="22">
        <f>SUM(E13:E15)</f>
        <v>0</v>
      </c>
    </row>
    <row r="17" spans="2:5" x14ac:dyDescent="0.25">
      <c r="B17" s="5"/>
      <c r="C17" s="33" t="s">
        <v>293</v>
      </c>
      <c r="D17" s="34"/>
      <c r="E17" s="11"/>
    </row>
    <row r="18" spans="2:5" x14ac:dyDescent="0.25">
      <c r="B18" s="5"/>
      <c r="C18" s="5"/>
      <c r="D18" s="7" t="s">
        <v>294</v>
      </c>
      <c r="E18" s="22"/>
    </row>
    <row r="19" spans="2:5" x14ac:dyDescent="0.25">
      <c r="B19" s="5"/>
      <c r="C19" s="5"/>
      <c r="D19" s="8" t="s">
        <v>295</v>
      </c>
      <c r="E19" s="21"/>
    </row>
    <row r="20" spans="2:5" x14ac:dyDescent="0.25">
      <c r="B20" s="5"/>
      <c r="C20" s="6"/>
      <c r="D20" s="25" t="s">
        <v>296</v>
      </c>
      <c r="E20" s="22">
        <f>E18+E19</f>
        <v>0</v>
      </c>
    </row>
    <row r="21" spans="2:5" x14ac:dyDescent="0.25">
      <c r="B21" s="5"/>
      <c r="C21" s="33" t="s">
        <v>297</v>
      </c>
      <c r="D21" s="34"/>
      <c r="E21" s="11"/>
    </row>
    <row r="22" spans="2:5" x14ac:dyDescent="0.25">
      <c r="B22" s="5"/>
      <c r="C22" s="5"/>
      <c r="D22" s="7" t="s">
        <v>298</v>
      </c>
      <c r="E22" s="22"/>
    </row>
    <row r="23" spans="2:5" x14ac:dyDescent="0.25">
      <c r="B23" s="5"/>
      <c r="C23" s="5"/>
      <c r="D23" s="8" t="s">
        <v>299</v>
      </c>
      <c r="E23" s="21"/>
    </row>
    <row r="24" spans="2:5" x14ac:dyDescent="0.25">
      <c r="B24" s="5"/>
      <c r="C24" s="5"/>
      <c r="D24" s="7" t="s">
        <v>300</v>
      </c>
      <c r="E24" s="22"/>
    </row>
    <row r="25" spans="2:5" x14ac:dyDescent="0.25">
      <c r="B25" s="5"/>
      <c r="C25" s="5"/>
      <c r="D25" s="8" t="s">
        <v>301</v>
      </c>
      <c r="E25" s="21"/>
    </row>
    <row r="26" spans="2:5" x14ac:dyDescent="0.25">
      <c r="B26" s="6"/>
      <c r="C26" s="6"/>
      <c r="D26" s="25" t="s">
        <v>302</v>
      </c>
      <c r="E26" s="23">
        <f>SUM(E22:E25)</f>
        <v>0</v>
      </c>
    </row>
  </sheetData>
  <mergeCells count="4">
    <mergeCell ref="B11:D11"/>
    <mergeCell ref="C12:D12"/>
    <mergeCell ref="C17:D17"/>
    <mergeCell ref="C21:D21"/>
  </mergeCell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4</vt:i4>
      </vt:variant>
    </vt:vector>
  </HeadingPairs>
  <TitlesOfParts>
    <vt:vector size="43" baseType="lpstr">
      <vt:lpstr>Indice</vt:lpstr>
      <vt:lpstr>Hoja64</vt:lpstr>
      <vt:lpstr>Lists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sspdtipos_TipoDeDictamenDeAuditoria</vt:lpstr>
      <vt:lpstr>sspdtipos_TipoIdentificacionResponsablesInformacion</vt:lpstr>
      <vt:lpstr>sspdtipos_TipoNaturalezaEEFF414IndSep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Tania Lopez miembro de Reporting Colombia</dc:creator>
  <cp:lastModifiedBy>ASUS</cp:lastModifiedBy>
  <dcterms:created xsi:type="dcterms:W3CDTF">2021-01-26T21:15:56Z</dcterms:created>
  <dcterms:modified xsi:type="dcterms:W3CDTF">2021-01-26T21:20:40Z</dcterms:modified>
</cp:coreProperties>
</file>