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ol\Documents\Wk\2021\SSPD\Ejecución\Estructuras en Excel 2019\"/>
    </mc:Choice>
  </mc:AlternateContent>
  <xr:revisionPtr revIDLastSave="0" documentId="13_ncr:1_{F92B1E22-9C81-427C-9923-2E5711BE69E5}" xr6:coauthVersionLast="46" xr6:coauthVersionMax="46" xr10:uidLastSave="{00000000-0000-0000-0000-000000000000}"/>
  <bookViews>
    <workbookView xWindow="-110" yWindow="-10910" windowWidth="19420" windowHeight="11020" xr2:uid="{00000000-000D-0000-FFFF-FFFF00000000}"/>
  </bookViews>
  <sheets>
    <sheet name="Indice" sheetId="1" r:id="rId1"/>
    <sheet name="Hoja01" sheetId="2" r:id="rId2"/>
    <sheet name="Lists" sheetId="3" state="hidden" r:id="rId3"/>
    <sheet name="Hoja02" sheetId="4" r:id="rId4"/>
    <sheet name="Hoja03" sheetId="5" r:id="rId5"/>
    <sheet name="Hoja04" sheetId="6" r:id="rId6"/>
    <sheet name="Hoja05" sheetId="7" r:id="rId7"/>
    <sheet name="Hoja06" sheetId="8" r:id="rId8"/>
    <sheet name="Hoja07" sheetId="9" r:id="rId9"/>
    <sheet name="Hoja08" sheetId="10" r:id="rId10"/>
    <sheet name="Hoja09" sheetId="11" r:id="rId11"/>
    <sheet name="Hoja10" sheetId="12" r:id="rId12"/>
    <sheet name="Hoja11" sheetId="13" r:id="rId13"/>
    <sheet name="Hoja12" sheetId="14" r:id="rId14"/>
    <sheet name="Hoja13" sheetId="15" r:id="rId15"/>
    <sheet name="Hoja14" sheetId="16" r:id="rId16"/>
    <sheet name="Hoja15" sheetId="17" r:id="rId17"/>
    <sheet name="Hoja16" sheetId="18" r:id="rId18"/>
    <sheet name="Hoja17" sheetId="19" r:id="rId19"/>
    <sheet name="Hoja18" sheetId="20" r:id="rId20"/>
    <sheet name="Hoja19" sheetId="21" r:id="rId21"/>
    <sheet name="Hoja20" sheetId="22" r:id="rId22"/>
    <sheet name="Hoja21" sheetId="23" r:id="rId23"/>
    <sheet name="Hoja22" sheetId="24" r:id="rId24"/>
    <sheet name="Hoja23" sheetId="25" r:id="rId25"/>
    <sheet name="Hoja24" sheetId="26" r:id="rId26"/>
    <sheet name="Hoja25" sheetId="27" r:id="rId27"/>
    <sheet name="Hoja26" sheetId="28" r:id="rId28"/>
    <sheet name="Hoja27" sheetId="29" r:id="rId29"/>
    <sheet name="Hoja28" sheetId="30" r:id="rId30"/>
    <sheet name="Hoja29" sheetId="31" r:id="rId31"/>
  </sheets>
  <definedNames>
    <definedName name="sspdtipos_TipoNaturalezaEEFFCon">Lists!$B$3:$B$3</definedName>
    <definedName name="sspdtipos_TipoSiNo">Lists!$D$3:$D$4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1" l="1"/>
  <c r="E15" i="31"/>
  <c r="E22" i="30"/>
  <c r="H15" i="29"/>
  <c r="G15" i="29"/>
  <c r="F15" i="29"/>
  <c r="E15" i="29"/>
  <c r="F23" i="26"/>
  <c r="I21" i="23"/>
  <c r="H21" i="23"/>
  <c r="G21" i="23"/>
  <c r="F21" i="23"/>
  <c r="H24" i="19"/>
  <c r="G24" i="19"/>
  <c r="F24" i="19"/>
  <c r="T32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T18" i="16"/>
  <c r="E30" i="10"/>
  <c r="E20" i="10"/>
  <c r="F21" i="9"/>
  <c r="F16" i="9"/>
  <c r="F23" i="9" s="1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T43" i="8"/>
  <c r="T52" i="8" s="1"/>
  <c r="S43" i="8"/>
  <c r="S52" i="8" s="1"/>
  <c r="R43" i="8"/>
  <c r="R52" i="8" s="1"/>
  <c r="Q43" i="8"/>
  <c r="Q52" i="8" s="1"/>
  <c r="P43" i="8"/>
  <c r="P52" i="8" s="1"/>
  <c r="O43" i="8"/>
  <c r="O52" i="8" s="1"/>
  <c r="N43" i="8"/>
  <c r="N52" i="8" s="1"/>
  <c r="M43" i="8"/>
  <c r="M52" i="8" s="1"/>
  <c r="L43" i="8"/>
  <c r="L52" i="8" s="1"/>
  <c r="K43" i="8"/>
  <c r="K52" i="8" s="1"/>
  <c r="J43" i="8"/>
  <c r="J52" i="8" s="1"/>
  <c r="I43" i="8"/>
  <c r="I52" i="8" s="1"/>
  <c r="H43" i="8"/>
  <c r="H52" i="8" s="1"/>
  <c r="G43" i="8"/>
  <c r="G52" i="8" s="1"/>
  <c r="F43" i="8"/>
  <c r="F52" i="8" s="1"/>
  <c r="U30" i="8"/>
  <c r="F29" i="8"/>
  <c r="T20" i="8"/>
  <c r="T29" i="8" s="1"/>
  <c r="S20" i="8"/>
  <c r="S29" i="8" s="1"/>
  <c r="R20" i="8"/>
  <c r="R29" i="8" s="1"/>
  <c r="Q20" i="8"/>
  <c r="Q29" i="8" s="1"/>
  <c r="P20" i="8"/>
  <c r="P29" i="8" s="1"/>
  <c r="O20" i="8"/>
  <c r="O29" i="8" s="1"/>
  <c r="N20" i="8"/>
  <c r="N29" i="8" s="1"/>
  <c r="M20" i="8"/>
  <c r="M29" i="8" s="1"/>
  <c r="L20" i="8"/>
  <c r="L29" i="8" s="1"/>
  <c r="K20" i="8"/>
  <c r="K29" i="8" s="1"/>
  <c r="J20" i="8"/>
  <c r="J29" i="8" s="1"/>
  <c r="I20" i="8"/>
  <c r="I29" i="8" s="1"/>
  <c r="H20" i="8"/>
  <c r="H29" i="8" s="1"/>
  <c r="G20" i="8"/>
  <c r="G29" i="8" s="1"/>
  <c r="F20" i="8"/>
  <c r="I87" i="7"/>
  <c r="H87" i="7"/>
  <c r="H86" i="7"/>
  <c r="I81" i="7"/>
  <c r="H81" i="7"/>
  <c r="I68" i="7"/>
  <c r="H68" i="7"/>
  <c r="I38" i="7"/>
  <c r="H38" i="7"/>
  <c r="E23" i="6"/>
  <c r="F20" i="6"/>
  <c r="U42" i="8" s="1"/>
  <c r="E20" i="6"/>
  <c r="U19" i="8" s="1"/>
  <c r="F25" i="5"/>
  <c r="G24" i="5"/>
  <c r="G26" i="5" s="1"/>
  <c r="G16" i="5"/>
  <c r="F14" i="5"/>
  <c r="F16" i="5" s="1"/>
  <c r="F24" i="5" s="1"/>
  <c r="F26" i="5" s="1"/>
  <c r="J109" i="4"/>
  <c r="I109" i="4"/>
  <c r="J107" i="4"/>
  <c r="U15" i="8" s="1"/>
  <c r="I107" i="4"/>
  <c r="I94" i="4"/>
  <c r="J88" i="4"/>
  <c r="I88" i="4"/>
  <c r="J82" i="4"/>
  <c r="J94" i="4" s="1"/>
  <c r="I82" i="4"/>
  <c r="J70" i="4"/>
  <c r="I70" i="4"/>
  <c r="J64" i="4"/>
  <c r="J77" i="4" s="1"/>
  <c r="J95" i="4" s="1"/>
  <c r="I64" i="4"/>
  <c r="I77" i="4" s="1"/>
  <c r="I95" i="4" s="1"/>
  <c r="I110" i="4" s="1"/>
  <c r="J56" i="4"/>
  <c r="J49" i="4"/>
  <c r="I49" i="4"/>
  <c r="I56" i="4" s="1"/>
  <c r="J41" i="4"/>
  <c r="I41" i="4"/>
  <c r="J21" i="4"/>
  <c r="J29" i="4" s="1"/>
  <c r="I21" i="4"/>
  <c r="I15" i="4"/>
  <c r="I29" i="4" s="1"/>
  <c r="U18" i="8" l="1"/>
  <c r="U20" i="8" s="1"/>
  <c r="U29" i="8" s="1"/>
  <c r="H14" i="7"/>
  <c r="H45" i="7" s="1"/>
  <c r="H82" i="7" s="1"/>
  <c r="H85" i="7" s="1"/>
  <c r="E12" i="6"/>
  <c r="E24" i="6" s="1"/>
  <c r="F28" i="5"/>
  <c r="I57" i="4"/>
  <c r="J110" i="4"/>
  <c r="J57" i="4"/>
  <c r="I14" i="7"/>
  <c r="I45" i="7" s="1"/>
  <c r="I82" i="7" s="1"/>
  <c r="I85" i="7" s="1"/>
  <c r="F12" i="6"/>
  <c r="G28" i="5"/>
  <c r="U41" i="8"/>
  <c r="U43" i="8" s="1"/>
  <c r="U52" i="8" s="1"/>
  <c r="F23" i="6"/>
  <c r="F24" i="6" s="1"/>
  <c r="U53" i="8"/>
</calcChain>
</file>

<file path=xl/sharedStrings.xml><?xml version="1.0" encoding="utf-8"?>
<sst xmlns="http://schemas.openxmlformats.org/spreadsheetml/2006/main" count="1034" uniqueCount="668">
  <si>
    <t>Tabla de contenidos</t>
  </si>
  <si>
    <t>Indice</t>
  </si>
  <si>
    <t>[110000] Información general sobre estados financieros</t>
  </si>
  <si>
    <t>Vista:</t>
  </si>
  <si>
    <t>Eje X:</t>
  </si>
  <si>
    <t>N/A</t>
  </si>
  <si>
    <t>Eje Y:</t>
  </si>
  <si>
    <t>Eje Z:</t>
  </si>
  <si>
    <t>Periodo Actual</t>
  </si>
  <si>
    <t>Información general [resumen]</t>
  </si>
  <si>
    <t>Nombre de la entidad que informa u otras formas de identificación</t>
  </si>
  <si>
    <t>Identificación de la Empresa (ID RUPS)</t>
  </si>
  <si>
    <t>NIT</t>
  </si>
  <si>
    <t>Descripción de la naturaleza de los estados financieros</t>
  </si>
  <si>
    <t>Información a revelar sobre la naturaleza del negocio</t>
  </si>
  <si>
    <t>Fecha de cierre del periodo sobre el que se informa</t>
  </si>
  <si>
    <t>1. Consolidado</t>
  </si>
  <si>
    <t>[210000] Estado de situación financiera (corriente/no corriente) - Consolidado</t>
  </si>
  <si>
    <t>Periodo Anterior</t>
  </si>
  <si>
    <t>Estado de situación financiera [sinopsis]</t>
  </si>
  <si>
    <t>Estado de Situación Financiera por Servicio [partidas]</t>
  </si>
  <si>
    <t>Activos [sinopsis]</t>
  </si>
  <si>
    <t>Activos corrientes [sinopsis]</t>
  </si>
  <si>
    <t>Efectivo y equivalentes al efectivo</t>
  </si>
  <si>
    <t>Cuentas comerciales por cobrar y otras cuentas por cobrar corrientes [Resumen]</t>
  </si>
  <si>
    <t>Cuentas comerciales por cobrar por prestación de servicios públicos corrientes</t>
  </si>
  <si>
    <t>Cuentas comerciales por cobrar por venta de bienes corrientes</t>
  </si>
  <si>
    <t>Cuentas por cobrar partes relacionadas y asociadas corrientes</t>
  </si>
  <si>
    <t>Otras cuentas por cobrar corrientes</t>
  </si>
  <si>
    <t>Total cuentas comerciales por cobrar y otras cuentas por cobrar corrientes</t>
  </si>
  <si>
    <t>Inventarios corrientes</t>
  </si>
  <si>
    <t>Activos por impuestos corrientes</t>
  </si>
  <si>
    <t>Activos biológicos corrientes, al costo menos depreciación acumulada y deterioro de valor</t>
  </si>
  <si>
    <t>Activos biológicos corrientes, al valor razonable</t>
  </si>
  <si>
    <t>Otros activos financieros corrientes</t>
  </si>
  <si>
    <t>Otros activos no financieros corrientes</t>
  </si>
  <si>
    <t>Activos corrientes distintos al efectivo pignorados como garantía colateral para la cual el receptor de la transferencia tiene derecho por contrato o costumbre a vender o pignorar nuevamente la garantía colateral</t>
  </si>
  <si>
    <t>Activos corrientes totales</t>
  </si>
  <si>
    <t>Activos no corrientes [sinopsis]</t>
  </si>
  <si>
    <t>Efectivo y equivalentes al efectivo de uso restringido</t>
  </si>
  <si>
    <t>Propiedades, planta y equipo</t>
  </si>
  <si>
    <t>Propiedades de inversión al costo menos la depreciación y deterioro de valor acumulados</t>
  </si>
  <si>
    <t>Propiedades de inversión a valor razonable con cambios en resultados</t>
  </si>
  <si>
    <t>Plusvalía</t>
  </si>
  <si>
    <t>Activos intangibles distintos de la plusvalía</t>
  </si>
  <si>
    <t>Inversiones en subsidiarias, negocios conjuntos y asociadas [resumen]</t>
  </si>
  <si>
    <t>Inversiones en asociadas</t>
  </si>
  <si>
    <t>Inversiones en subsidiarias</t>
  </si>
  <si>
    <t>Inversiones en negocios conjuntos</t>
  </si>
  <si>
    <t>Total de Inversiones en subsidiarias, negocios conjuntos y asociadas</t>
  </si>
  <si>
    <t>Activos biológicos no corrientes, al costo menos depreciación acumulada y deterioro del valor</t>
  </si>
  <si>
    <t>Activos biológicos no corrientes, al valor razonable</t>
  </si>
  <si>
    <t>Cuentas comerciales por cobrar y otras cuentas por cobrar no corrientes [Resumen]</t>
  </si>
  <si>
    <t>Cuentas comerciales por cobrar por prestación de servicios públicos no corrientes</t>
  </si>
  <si>
    <t>Cuentas comerciales por cobrar por venta de bienes no corrientes</t>
  </si>
  <si>
    <t>Cuentas por cobrar no corrientes debidas por partes relacionadas</t>
  </si>
  <si>
    <t>Otras cuentas comerciales por cobrar no corrientes</t>
  </si>
  <si>
    <t>Total cuentas comerciales por cobrar y otras cuentas por cobrar no corrientes</t>
  </si>
  <si>
    <t>Inventarios no corrientes</t>
  </si>
  <si>
    <t>Activos por impuestos diferidos</t>
  </si>
  <si>
    <t>Activos por impuestos corrientes, no corriente</t>
  </si>
  <si>
    <t>Otros activos financieros no corrientes</t>
  </si>
  <si>
    <t>Otros activos no financieros no corrientes</t>
  </si>
  <si>
    <t>Activos no corrientes distintos al efectivo pignorados como garantía colateral para la cual el receptor de la transferencia tiene derecho por contrato o costumbre a vender o pignorar nuevamente la garantía colateral</t>
  </si>
  <si>
    <t>Total de activos no corrientes</t>
  </si>
  <si>
    <t>Total de activos</t>
  </si>
  <si>
    <t>Patrimonio y pasivos [sinopsis]</t>
  </si>
  <si>
    <t>Pasivos [sinopsis]</t>
  </si>
  <si>
    <t>Pasivos corrientes [sinopsis]</t>
  </si>
  <si>
    <t>Disposiciones actuales [sinopsis]</t>
  </si>
  <si>
    <t>Provisiones corrientes por beneficios a los empleados</t>
  </si>
  <si>
    <t>Otras provisiones corrientes</t>
  </si>
  <si>
    <t>Total provisiones corrientes</t>
  </si>
  <si>
    <t>Cuentas por pagar comerciales y otras cuentas por pagar corrientes [Resumen]</t>
  </si>
  <si>
    <t>Cuentas comerciales por pagar por adquisición de bienes corrientes</t>
  </si>
  <si>
    <t>Cuentas comerciales por pagar por adquisición de servicios corrientes</t>
  </si>
  <si>
    <t>Cuentas por pagar corrientes a partes relacionadas</t>
  </si>
  <si>
    <t>Otras cuentas comerciales por pagar corrientes</t>
  </si>
  <si>
    <t>Total cuentas comerciales por pagar y otras cuentas por pagar corrientes</t>
  </si>
  <si>
    <t>Pasivos por impuestos corrientes, corriente</t>
  </si>
  <si>
    <t>Obligaciones financieras corrientes</t>
  </si>
  <si>
    <t>Otros pasivos financieros corrientes</t>
  </si>
  <si>
    <t>Préstamos corrientes</t>
  </si>
  <si>
    <t>Parte corriente de préstamos no corrientes</t>
  </si>
  <si>
    <t>Otros pasivos no financieros corrientes</t>
  </si>
  <si>
    <t>Total pasivos corrientes</t>
  </si>
  <si>
    <t>Pasivos no corrientes [sinopsis]</t>
  </si>
  <si>
    <t>Provisiones no corrientes [sinopsis]</t>
  </si>
  <si>
    <t>Provisiones no corrientes por beneficios a los empleados</t>
  </si>
  <si>
    <t>Otras provisiones no corrientes</t>
  </si>
  <si>
    <t>Total provisiones no corrientes</t>
  </si>
  <si>
    <t>Cuentas por pagar comerciales y otras cuentas por pagar no corrientes [Resumen]</t>
  </si>
  <si>
    <t>Cuentas comerciales por pagar por adquisición de bienes no corrientes</t>
  </si>
  <si>
    <t>Cuentas comerciales por pagar por adquisición de servicios no corrientes</t>
  </si>
  <si>
    <t>Cuentas por pagar partes relacionadas no corrientes</t>
  </si>
  <si>
    <t>Otras cuentas comerciales por pagar no corrientes</t>
  </si>
  <si>
    <t>Total cuentas comerciales por pagar y otras cuentas por pagar no corrientes</t>
  </si>
  <si>
    <t>Pasivo por impuestos diferidos</t>
  </si>
  <si>
    <t>Pasivos por impuestos corrientes, no corriente</t>
  </si>
  <si>
    <t>Otros pasivos financieros no corrientes</t>
  </si>
  <si>
    <t>Parte no corriente de préstamos no corrientes</t>
  </si>
  <si>
    <t>Otros pasivos no financieros no corrientes</t>
  </si>
  <si>
    <t>Total pasivos no corrientes</t>
  </si>
  <si>
    <t>Total pasivos</t>
  </si>
  <si>
    <t>Patrimonio [sinopsis]</t>
  </si>
  <si>
    <t>Capital emitido</t>
  </si>
  <si>
    <t>Inversión suplementaria al capital asignado</t>
  </si>
  <si>
    <t>Ganancias acumuladas</t>
  </si>
  <si>
    <t>Efectos por adopción NIF</t>
  </si>
  <si>
    <t>Prima de emisión</t>
  </si>
  <si>
    <t>Acciones propias en cartera</t>
  </si>
  <si>
    <t>Otras participaciones en el patrimonio</t>
  </si>
  <si>
    <t>Reserva legal</t>
  </si>
  <si>
    <t>Otras reservas</t>
  </si>
  <si>
    <t>Otras partidas patrimoniales (ORI)</t>
  </si>
  <si>
    <t>Total patrimonio atribuible a propietarios de la controladora</t>
  </si>
  <si>
    <t>Participaciones no controladoras</t>
  </si>
  <si>
    <t>Patrimonio total</t>
  </si>
  <si>
    <t>Total de patrimonio y pasivos</t>
  </si>
  <si>
    <t>[310000] Estado de Resultados Integral - Consolidado</t>
  </si>
  <si>
    <t>Resultado de periodo [resumen]</t>
  </si>
  <si>
    <t>Estado de Resultados Integral por Servicio [partidas]</t>
  </si>
  <si>
    <t>Ganancia (pérdida) [sinopsis]</t>
  </si>
  <si>
    <t>Ingresos de actividades ordinarias</t>
  </si>
  <si>
    <t>Costo de ventas</t>
  </si>
  <si>
    <t>Ganancia bruta</t>
  </si>
  <si>
    <t>Otros ingresos</t>
  </si>
  <si>
    <t>Gastos de administración</t>
  </si>
  <si>
    <t>Otros gastos</t>
  </si>
  <si>
    <t>Otras ganancias (pérdidas)</t>
  </si>
  <si>
    <t>Ingresos financieros</t>
  </si>
  <si>
    <t>Costos financieros</t>
  </si>
  <si>
    <t>Participación en las ganancias (pérdidas) de asociadas y negocios conjuntos que se contabilicen utilizando el método de la participación</t>
  </si>
  <si>
    <t>Ganancia (pérdida), antes de impuestos</t>
  </si>
  <si>
    <t>Gasto (ingreso) por impuestos, operaciones continuadas</t>
  </si>
  <si>
    <t>Ganancia (pérdida) procedente de operaciones continuadas</t>
  </si>
  <si>
    <t>Ganancia (pérdida) procedente de operaciones discontinuadas</t>
  </si>
  <si>
    <t>Ganancia (pérdida)</t>
  </si>
  <si>
    <t>Ganancia (pérdida), atribuible a [sinopsis]</t>
  </si>
  <si>
    <t>Ganancia (pérdida), atribuible a los propietarios de la controladora</t>
  </si>
  <si>
    <t>Ganancia (pérdida), atribuible a participaciones no controladoras</t>
  </si>
  <si>
    <t>[420000] Estado de Resultados Integral, componentes ORI presentados antes de impuestos - Consolidado</t>
  </si>
  <si>
    <t>Estado del resultado integral [sinopsis]</t>
  </si>
  <si>
    <t>Componentes de otro resultado integral que no se reclasificarán al resultado del periodo, antes de impuestos [resumen]</t>
  </si>
  <si>
    <t>Otro resultado integral, antes de impuestos, diferencias de cambio por conversión</t>
  </si>
  <si>
    <t>Otro resultado integral, antes de impuestos, ganancias (pérdidas) actuariales por planes de beneficios definidos</t>
  </si>
  <si>
    <t>Otro resultado integral, antes de impuestos, ganancias (pérdidas) por revaluación</t>
  </si>
  <si>
    <t>Componentes de otro resultado integral que se reclasificarán al resultado del periodo, antes de impuestos [resumen]</t>
  </si>
  <si>
    <t>Otro resultado integral, antes de impuestos, coberturas del flujo de efectivo</t>
  </si>
  <si>
    <t>Participación en otro resultado integral de asociadas y negocios conjuntos que se contabilicen utilizando el método de la participación, antes de impuestos</t>
  </si>
  <si>
    <t>Total otro resultado integral, antes de impuestos</t>
  </si>
  <si>
    <t>Impuesto a las ganancias relacionado con componentes de otro resultado integral</t>
  </si>
  <si>
    <t>Impuesto a las ganancias relacionado con la participación en el otro resultado integral de asociadas y negocios conjuntos que se contabilicen mediante el método de la participación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</si>
  <si>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</si>
  <si>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</si>
  <si>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</si>
  <si>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</si>
  <si>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</si>
  <si>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[520000] Estado de flujos de efectivo, método indirecto - Consolidado</t>
  </si>
  <si>
    <t>Estado de flujos de efectivo [sinopsis]</t>
  </si>
  <si>
    <t>Estado de Flujo de Efectivo por Servicio [partidas]</t>
  </si>
  <si>
    <t>Flujos de efectivo procedentes de (utilizados en) actividades de operación [sinopsis]</t>
  </si>
  <si>
    <t>Ajustes para conciliar la ganancia (pérdida) [sinopsis]</t>
  </si>
  <si>
    <t>Ajustes por gastos por impuestos a las ganancias no monetarios</t>
  </si>
  <si>
    <t>Ajustes por costos financieros no monetarios</t>
  </si>
  <si>
    <t>Ajustes por gasto por impuestos a las ganancias</t>
  </si>
  <si>
    <t>Ajustes por costos financieros</t>
  </si>
  <si>
    <t>Ajustes por disminuciones (incrementos) en los inventarios</t>
  </si>
  <si>
    <t>Ajustes por la disminución (incremento) de cuentas por cobrar de origen comercial</t>
  </si>
  <si>
    <t>Ajustes por disminuciones (incrementos) en otras cuentas por cobrar derivadas de las actividades de operación</t>
  </si>
  <si>
    <t>Ajustes por el incremento (disminución) de cuentas por pagar de origen comercial</t>
  </si>
  <si>
    <t>Ajustes por incrementos (disminuciones) en otras cuentas por pagar derivadas de las actividades de operación</t>
  </si>
  <si>
    <t>Ajustes por gastos de depreciación y amortización</t>
  </si>
  <si>
    <t>Ajustes por deterioro de valor (reversiones de pérdidas por deterioro de valor) reconocidas en el resultado del periodo</t>
  </si>
  <si>
    <t>Ajustes por provisiones</t>
  </si>
  <si>
    <t>Ajustes por pérdidas (ganancias) de moneda extranjera no realizadas</t>
  </si>
  <si>
    <t>Ajustes por pagos basados en acciones</t>
  </si>
  <si>
    <t>Ajustes por pérdidas (ganancias) del valor razonable</t>
  </si>
  <si>
    <t>Ajustes por ganancias no distribuidas de asociadas</t>
  </si>
  <si>
    <t>Ajustes por participaciones no controladoras</t>
  </si>
  <si>
    <t>Ajustes por gastos (ingresos) acumulados o devengados pendientes de pagar (o cobrar)</t>
  </si>
  <si>
    <t>Otros ajustes por partidas distintas al efectivo</t>
  </si>
  <si>
    <t>Ajustes por pérdidas (ganancias) por la disposición de activos no corrientes</t>
  </si>
  <si>
    <t>Otros ajustes para los que los efectos sobre el efectivo son flujos de efectivo de inversión o financiación</t>
  </si>
  <si>
    <t>Otros ajustes para conciliar la ganancia (pérdida)</t>
  </si>
  <si>
    <t>Total ajustes para conciliar la ganancia (pérdida)</t>
  </si>
  <si>
    <t>Dividendos pagados</t>
  </si>
  <si>
    <t>Dividendos recibidos</t>
  </si>
  <si>
    <t>Intereses pagados</t>
  </si>
  <si>
    <t>Intereses recibidos</t>
  </si>
  <si>
    <t>Impuestos a las ganancias reembolsados (pagados)</t>
  </si>
  <si>
    <t>Otras entradas (salidas) de efectivo</t>
  </si>
  <si>
    <t>Flujos de efectivo netos procedentes de (utilizados en) actividades de operación</t>
  </si>
  <si>
    <t>Flujos de efectivo procedentes de (utilizados en) actividades de inversión [sinopsis]</t>
  </si>
  <si>
    <t>Flujos de efectivo procedentes de la pérdida de control de subsidiarias u otros negocios</t>
  </si>
  <si>
    <t>Flujos de efectivo utilizados para obtener el control de subsidiarias u otros negocios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</si>
  <si>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</si>
  <si>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</si>
  <si>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</si>
  <si>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</si>
  <si>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</si>
  <si>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</si>
  <si>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</si>
  <si>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</si>
  <si>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Recursos por ventas de otros activos a largo plazo</t>
  </si>
  <si>
    <t>Compras de otros activos a largo plazo</t>
  </si>
  <si>
    <t>Anticipos de efectivo y préstamos concedidos a terceros</t>
  </si>
  <si>
    <t>Cobros procedentes del reembolso de anticipos y préstamos concedidos a terceros</t>
  </si>
  <si>
    <t>Pagos en efectivo por contratos de futuros, contratos a término, contratos de opciones y contratos de permuta financiera</t>
  </si>
  <si>
    <t>Cobros en efectivo por contratos de futuros, contratos a término, contratos de opciones y contratos de permuta financiera</t>
  </si>
  <si>
    <t>Flujos de efectivo netos procedentes de (utilizados en) actividades de inversión</t>
  </si>
  <si>
    <t>Flujos de efectivo procedentes de (utilizados en) actividades de financiación [sinopsis]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</si>
  <si>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</si>
  <si>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</si>
  <si>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</si>
  <si>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</si>
  <si>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</t>
  </si>
  <si>
    <t>Reembolsos de préstamos</t>
  </si>
  <si>
    <t>Pagos de pasivos por arrendamientos financieros</t>
  </si>
  <si>
    <t>Flujos de efectivo netos procedentes de (utilizados en) actividades de financiación</t>
  </si>
  <si>
    <t>Incremento (disminución) neto de efectivo y equivalentes al efectivo, antes del efecto de los cambios en la tasa de cambio</t>
  </si>
  <si>
    <t>Efectos de la variación en la tasa de cambio sobre el efectivo y equivalentes al efectivo [sinopsis]</t>
  </si>
  <si>
    <t>Efectos de la variación en la tasa de cambio sobre el efectivo y equivalentes al efectivo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</si>
  <si>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</si>
  <si>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</si>
  <si>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</si>
  <si>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[610000] Estado de cambios en el patrimonio - Consolidado</t>
  </si>
  <si>
    <t>Patrimonio [miembro]</t>
  </si>
  <si>
    <t>Patrimonio atribuible a los propietarios de la controladora [miembro]</t>
  </si>
  <si>
    <t>Capital emitido [miembro]</t>
  </si>
  <si>
    <t>Ganancias acumuladas [miembro]</t>
  </si>
  <si>
    <t>Prima de emisión [miembro]</t>
  </si>
  <si>
    <t>Acciones propias en cartera [miembro]</t>
  </si>
  <si>
    <t>Otras participaciones en el patrimonio (No ORI) [miembro]</t>
  </si>
  <si>
    <t>Reserva legal [miembro]</t>
  </si>
  <si>
    <t>Otras reservas [miembro]</t>
  </si>
  <si>
    <t>Otras partidas patrimoniales (ORI) [miembro]</t>
  </si>
  <si>
    <t>Reserva de diferencias de cambio en conversiones [miembro]</t>
  </si>
  <si>
    <t>Reserva de ganancias y pérdidas actuariales por planes de beneficios definidos [miembro]</t>
  </si>
  <si>
    <t>Superávit de revaluación [miembro]</t>
  </si>
  <si>
    <t>Reserva de coberturas de flujo de efectivo [miembro]</t>
  </si>
  <si>
    <t>Participación en otro resultado integral de asociadas y negocios conjuntos que se contabilicen utilizando el método de participación [miembro]</t>
  </si>
  <si>
    <t>Participaciones no controladoras [miembro]</t>
  </si>
  <si>
    <t>Estado de cambios en el patrimonio [partidas]</t>
  </si>
  <si>
    <t>Patrimonio al comienzo del periodo</t>
  </si>
  <si>
    <t>Cambios en el patrimonio [sinopsis]</t>
  </si>
  <si>
    <t>Resultado integral [sinopsis]</t>
  </si>
  <si>
    <t>Otro resultado integral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</si>
  <si>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</si>
  <si>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</si>
  <si>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</si>
  <si>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</si>
  <si>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</si>
  <si>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</si>
  <si>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</si>
  <si>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</si>
  <si>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Total incremento (disminución) en el patrimonio</t>
  </si>
  <si>
    <t>Patrimonio al final del periodo</t>
  </si>
  <si>
    <t>[800100] Notas - Subclasificaciones de activos, pasivos y patrimonios</t>
  </si>
  <si>
    <t>Subclasificaciones de activos, pasivos y patrimonios [sinopsis]</t>
  </si>
  <si>
    <t>Efectivo y equivalentes al efectivo [sinopsis]</t>
  </si>
  <si>
    <t>Efectivo [sinopsis]</t>
  </si>
  <si>
    <t>Efectivo en caja</t>
  </si>
  <si>
    <t>Saldos en bancos</t>
  </si>
  <si>
    <t>Total efectivo</t>
  </si>
  <si>
    <t>Equivalentes al efectivo [sinopsis]</t>
  </si>
  <si>
    <t>Depósitos a corto plazo, clasificados como equivalentes al efectivo</t>
  </si>
  <si>
    <t>Inversiones a corto plazo, clasificados como equivalentes al efectivo</t>
  </si>
  <si>
    <t>Otros acuerdos bancarios, clasificados como equivalentes al efectivo</t>
  </si>
  <si>
    <t>Total equivalentes al efectivo</t>
  </si>
  <si>
    <t>Otro efectivo y equivalentes al efectivo</t>
  </si>
  <si>
    <t>Total de efectivo y equivalentes al efectivo</t>
  </si>
  <si>
    <t>[800200] Notas - Análisis de ingresos y gastos</t>
  </si>
  <si>
    <t>Análisis de ingresos y gastos [sinopsis]</t>
  </si>
  <si>
    <t>Ingresos de actividades ordinarias [sinopsis]</t>
  </si>
  <si>
    <t>Ingresos de actividades ordinarias procedentes de la venta de bienes</t>
  </si>
  <si>
    <t>Ingresos de actividades ordinarias procedentes de la prestación de servicios</t>
  </si>
  <si>
    <t>Ingresos de actividades ordinarias procedentes de contratos de construcción</t>
  </si>
  <si>
    <t>Ingresos por intereses</t>
  </si>
  <si>
    <t>Ingreso por dividendo</t>
  </si>
  <si>
    <t>Ingresos procedentes de subvenciones del gobierno</t>
  </si>
  <si>
    <t>Otros ingresos de actividades ordinarias</t>
  </si>
  <si>
    <t>Total de ingresos de actividades ordinarias</t>
  </si>
  <si>
    <t>Clases de gasto de beneficios a los empleados</t>
  </si>
  <si>
    <t>Sueldos y salarios</t>
  </si>
  <si>
    <t>Aportaciones a la seguridad social</t>
  </si>
  <si>
    <t>Otros beneficios a los empleados a corto plazo</t>
  </si>
  <si>
    <t>Gastos por beneficios post-empleo, planes de aportaciones definidas</t>
  </si>
  <si>
    <t>Gastos por beneficios post-empleo, planes de beneficios definidos</t>
  </si>
  <si>
    <t>Gastos por beneficios de terminación</t>
  </si>
  <si>
    <t>Otros beneficios a los empleados a largo plazo</t>
  </si>
  <si>
    <t>Otros gastos de personal</t>
  </si>
  <si>
    <t>Total de gastos por beneficios a los empleados</t>
  </si>
  <si>
    <t>[800500] Notas - Lista de Notas</t>
  </si>
  <si>
    <t>Información relevante a informar sobre las notas u otra información explicativa</t>
  </si>
  <si>
    <t>Información a revelar sobre la autorización de los estados financieros [bloque de texto]</t>
  </si>
  <si>
    <t>Información a revelar sobre juicios y estimaciones contables [bloque de texto]</t>
  </si>
  <si>
    <t>Información a revelar sobre el estado de flujos de efectivo [bloque de texto]</t>
  </si>
  <si>
    <t>Información a revelar sobre criterios de consolidación [bloque de texto]</t>
  </si>
  <si>
    <t>Información a revelar sobre cambios en políticas contables, estimaciones contables y errores [bloque de texto]</t>
  </si>
  <si>
    <t>Información a revelar sobre efectivo y equivalentes al efectivo [bloque de texto]</t>
  </si>
  <si>
    <t>Información a revelar sobre efectivo y equivalentes al efectivo restringidos [bloque de texto]</t>
  </si>
  <si>
    <t>Información a revelar sobre activos financieros [bloque de texto]</t>
  </si>
  <si>
    <t>Información a revelar sobre pasivos financieros [bloque de texto]</t>
  </si>
  <si>
    <t>Información a revelar sobre coberturas [bloque de texto]</t>
  </si>
  <si>
    <t>Información a revelar sobre instrumentos financieros derivados [bloque de texto]</t>
  </si>
  <si>
    <t>Información a revelar sobre inversiones contabilizadas utilizando el método de la participación [bloque de texto]</t>
  </si>
  <si>
    <t>Información a revelar sobre inversiones distintas de las contabilizadas utilizando el método de la participación [bloque de texto]</t>
  </si>
  <si>
    <t>Información a revelar sobre deudores comerciales y otras cuentas por cobrar [bloque de texto]</t>
  </si>
  <si>
    <t>Información a revelar sobre inventarios [bloque de texto]</t>
  </si>
  <si>
    <t>Información a revelar sobre propiedades de inversión [bloque de texto]</t>
  </si>
  <si>
    <t>Información a revelar sobre propiedades, planta y equipo [bloque de texto]</t>
  </si>
  <si>
    <t>Información a revelar sobre activos intangibles [bloque de texto]</t>
  </si>
  <si>
    <t>Información a revelar sobre provisiones [bloque de texto]</t>
  </si>
  <si>
    <t>Información a revelar sobre pasivos contingentes [bloque de texto]</t>
  </si>
  <si>
    <t>Información a revelar sobre activos contingentes [bloque de texto]</t>
  </si>
  <si>
    <t>Información a revelar sobre ingresos de actividades ordinarias [bloque de texto]</t>
  </si>
  <si>
    <t>Información a revelar sobre subvenciones del gobierno [bloque de texto]</t>
  </si>
  <si>
    <t>Información a revelar sobre acuerdos de concesión de servicios [bloque de texto]</t>
  </si>
  <si>
    <t>Información a revelar sobre deterioro del valor de los activos [bloque de texto]</t>
  </si>
  <si>
    <t>Información a revelar sobre beneficios a los empleados [bloque de texto]</t>
  </si>
  <si>
    <t>Información a revelar sobre beneficios a los empleados a corto plazo [bloque de texto]</t>
  </si>
  <si>
    <t>Información a revelar sobre beneficios post-empleo [bloque de texto]</t>
  </si>
  <si>
    <t>Información a revelar sobre beneficios por terminación [bloque de texto]</t>
  </si>
  <si>
    <t>Información a revelar sobre impuestos a las ganancias [bloque de texto]</t>
  </si>
  <si>
    <t>Información a revelar sobre el efecto de las variaciones en las tasas de cambio de la moneda extranjera [bloque de texto]</t>
  </si>
  <si>
    <t>Información a revelar sobre hechos ocurridos después del periodo sobre el que se informa [bloque de texto]</t>
  </si>
  <si>
    <t>Información a revelar sobre partes relacionadas [bloque de texto]</t>
  </si>
  <si>
    <t>Información a revelar sobre gastos [bloque de texto]</t>
  </si>
  <si>
    <t>Información a revelar sobre gastos por naturaleza [bloque de texto]</t>
  </si>
  <si>
    <t>Información a revelar sobre gastos por depreciación y amortización [bloque de texto]</t>
  </si>
  <si>
    <t>Información a revelar sobre operaciones discontinuadas [bloque de texto]</t>
  </si>
  <si>
    <t>Información a revelar sobre medición del valor razonable [bloque de texto]</t>
  </si>
  <si>
    <t>Información a revelar sobre la adopción por primera vez de las NIIF [bloque de texto]</t>
  </si>
  <si>
    <t>Información a revelar sobre arrendamientos [bloque de texto]</t>
  </si>
  <si>
    <t>[800600] Notas - Lista de políticas contables</t>
  </si>
  <si>
    <t>Información relevante a informar sobre las políticas</t>
  </si>
  <si>
    <t>Descripción de la política contable para costos de préstamos [bloque de texto]</t>
  </si>
  <si>
    <t>Descripción de la política contable para préstamos [bloque de texto]</t>
  </si>
  <si>
    <t>Descripción de la política contable para combinaciones de negocios y plusvalía [bloque de texto]</t>
  </si>
  <si>
    <t>Descripción de la política contable para flujos de efectivo [bloque de texto]</t>
  </si>
  <si>
    <t>Descripción de la política contable para construcciones en proceso [bloque de texto]</t>
  </si>
  <si>
    <t>Descripción de la política contable para pasivos contingentes y activos contingentes [bloque de texto]</t>
  </si>
  <si>
    <t>Descripción de la política contable para provisiones para retiro del servicio, restauración y rehabilitación [bloque de texto]</t>
  </si>
  <si>
    <t>Descripción de la política contable para impuesto a las ganancias diferido [bloque de texto]</t>
  </si>
  <si>
    <t>Descripción de la política contable para gastos por depreciación [bloque de texto]</t>
  </si>
  <si>
    <t>Descripción de la política contable para baja en cuentas de instrumentos financieros [bloque de texto]</t>
  </si>
  <si>
    <t>Descripción de la política contable para instrumentos financieros derivados y coberturas [bloque de texto]</t>
  </si>
  <si>
    <t>Descripción de la política contable para la determinación de los componentes del efectivo y equivalentes al efectivo [bloque de texto]</t>
  </si>
  <si>
    <t>Descripción de la política contable para operaciones discontinuadas [bloque de texto]</t>
  </si>
  <si>
    <t>Descripción de la política contable para dividendos [bloque de texto]</t>
  </si>
  <si>
    <t>Descripción de la política contable para las ganancias por acción [bloque de texto]</t>
  </si>
  <si>
    <t>Descripción de la política contable para beneficios a los empleados [bloque de texto]</t>
  </si>
  <si>
    <t>Descripción de la política contable para gastos [bloque de texto]</t>
  </si>
  <si>
    <t>Descripción de la política contable para mediciones al valor razonable [bloque de texto]</t>
  </si>
  <si>
    <t>Descripción de la política contable para costos financieros [bloque de texto]</t>
  </si>
  <si>
    <t>Descripción de la política contable para ingresos y costos financieros [bloque de texto]</t>
  </si>
  <si>
    <t>Descripción de la política contable para activos financieros [bloque de texto]</t>
  </si>
  <si>
    <t>Descripción de la política contable para instrumentos financieros [bloque de texto]</t>
  </si>
  <si>
    <t>Descripción de la política contable para pasivos financieros [bloque de texto]</t>
  </si>
  <si>
    <t>Descripción de la política contable para conversión de moneda extranjera [bloque de texto]</t>
  </si>
  <si>
    <t>Descripción de la política contable para la moneda funcional [bloque de texto]</t>
  </si>
  <si>
    <t>Descripción de la política contable para la plusvalía [bloque de texto]</t>
  </si>
  <si>
    <t>Descripción de las políticas contables para subvenciones gubernamentales [bloque de texto]</t>
  </si>
  <si>
    <t>Descripción de la política contable para coberturas [bloque de texto]</t>
  </si>
  <si>
    <t>Descripción de la política contable para deterioro del valor de activos [bloque de texto]</t>
  </si>
  <si>
    <t>Descripción de la política contable para deterioro del valor de activos financieros [bloque de texto]</t>
  </si>
  <si>
    <t>Descripción de la política contable para deterioro del valor de activos no financieros [bloque de texto]</t>
  </si>
  <si>
    <t>Descripción de la política contable para impuestos a las ganancias [bloque de texto]</t>
  </si>
  <si>
    <t>Descripción de la política contable para activos intangibles y plusvalía [bloque de texto]</t>
  </si>
  <si>
    <t>Descripción de la política contable para activos intangibles distintos a la plusvalía [bloque de texto]</t>
  </si>
  <si>
    <t>Descripción de la política contable para ingresos y gastos por intereses [bloque de texto]</t>
  </si>
  <si>
    <t>Descripción de las políticas contables para inversiones en asociadas [bloque de texto]</t>
  </si>
  <si>
    <t>Descripción de las políticas contables para inversiones en negocios conjuntos [bloque de texto]</t>
  </si>
  <si>
    <t>Descripción de la política contable para propiedades de inversión [bloque de texto]</t>
  </si>
  <si>
    <t>Descripción de la política contable para inversiones distintas de las inversiones contabilizadas utilizando el método de la participación [bloque de texto]</t>
  </si>
  <si>
    <t>Descripción de la política contable para el capital emitido [bloque de texto]</t>
  </si>
  <si>
    <t>Descripción de la política contable para arrendamientos [bloque de texto]</t>
  </si>
  <si>
    <t>Descripción de la política contable para préstamos y cuentas por cobrar [bloque de texto]</t>
  </si>
  <si>
    <t>Descripción de las políticas contables para la medición de inventarios [bloque de texto]</t>
  </si>
  <si>
    <t>Descripción de la política contable para activos no corrientes o grupos de activos para su disposición clasificados como mantenidos para la venta [bloque de texto]</t>
  </si>
  <si>
    <t>Descripción de la política contable para propiedades, planta y equipo [bloque de texto]</t>
  </si>
  <si>
    <t>Descripción de la política contable para provisiones [bloque de texto]</t>
  </si>
  <si>
    <t>Descripción de la política contable para la reclasificación de instrumentos financieros [bloque de texto]</t>
  </si>
  <si>
    <t>Descripción de la política contable para el reconocimiento en el resultado del periodo de la diferencia entre el valor razonable en el reconocimiento inicial y el precio de transacción [bloque de texto]</t>
  </si>
  <si>
    <t>Descripción de las políticas contables para el reconocimiento de ingresos de actividades ordinarias [bloque de texto]</t>
  </si>
  <si>
    <t>Descripción de la política contable para reparaciones y mantenimiento [bloque de texto]</t>
  </si>
  <si>
    <t>Descripción de la política contable para gastos de investigación y desarrollo [bloque de texto]</t>
  </si>
  <si>
    <t>Descripción de la política contable para el efectivo y equivalentes al efectivo restringido [bloque de texto]</t>
  </si>
  <si>
    <t>Descripción de la política contable para acuerdos de concesión de servicios [bloque de texto]</t>
  </si>
  <si>
    <t>Descripción de la política contable para las transacciones con pagos basados en acciones [bloque de texto]</t>
  </si>
  <si>
    <t>Descripción de la política contable para costos de desmonte [bloque de texto]</t>
  </si>
  <si>
    <t>Descripción de la política contable para subsidiarias [bloque de texto]</t>
  </si>
  <si>
    <t>Descripción de la política contable para los beneficios por terminación [bloque de texto]</t>
  </si>
  <si>
    <t>Descripción de la política contable para acreedores comerciales y otras cuentas por pagar [bloque de texto]</t>
  </si>
  <si>
    <t>Descripción de la política contable para deudores comerciales y otras cuentas por cobrar [bloque de texto]</t>
  </si>
  <si>
    <t>Descripción de la política contable para ingresos y gastos comerciales [bloque de texto]</t>
  </si>
  <si>
    <t>Descripción de la política contable para transacciones con participaciones no controladoras [bloque de texto]</t>
  </si>
  <si>
    <t>Descripción de la política contable para transacciones con partes relacionadas [bloque de texto]</t>
  </si>
  <si>
    <t>Descripción de otras políticas contables relevantes para comprender los estados financieros [bloque de texto]</t>
  </si>
  <si>
    <t>[810000] Notas - Información de la entidad y declaración de cumplimiento con el marco normativo</t>
  </si>
  <si>
    <t>Información relevante a revelar sobre la entidad y la incertidumbre sobre la continuidad en la prestación de servicios [bloque de texto]</t>
  </si>
  <si>
    <t>Sede de la entidad</t>
  </si>
  <si>
    <t>Forma legal de la entidad</t>
  </si>
  <si>
    <t>País de constitución</t>
  </si>
  <si>
    <t>Domicilio principal donde desarrolla sus actividades</t>
  </si>
  <si>
    <t>Dirección de la sede social de la entidad</t>
  </si>
  <si>
    <t>E-mail corporativo</t>
  </si>
  <si>
    <t>Número de empleados</t>
  </si>
  <si>
    <t>Número promedio de empleados durante el periodo</t>
  </si>
  <si>
    <t>Descripción de la naturaleza de las operaciones de la entidad y actividades principales</t>
  </si>
  <si>
    <t>Nombre de la entidad controladora</t>
  </si>
  <si>
    <t>Nombre de la controladora última del grupo</t>
  </si>
  <si>
    <t>Declaración de cumplimiento con la NIIF para las PYMES [bloque de texto]</t>
  </si>
  <si>
    <t>Conclusión de la gerencia sobre la presentación razonable como consecuencia de la falta de aplicación</t>
  </si>
  <si>
    <t>Explicación de la falta de aplicación de la NIIF para las PYMES</t>
  </si>
  <si>
    <t>Explicación del efecto de falta de aplicación de las NIIF para Pymes durante el periodo</t>
  </si>
  <si>
    <t>Explicación de la naturaleza del requerimiento de la NIIF para las PYMES y conclusión de por qué el requerimiento está en conflicto con el objetivo de los estados financieros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</si>
  <si>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</si>
  <si>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</si>
  <si>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</si>
  <si>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</si>
  <si>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Información a revelar sobre finalización de la prestación de los servicios inscritos en RUPS [resumen]</t>
  </si>
  <si>
    <t>Información a revelar sobre incertidumbres sobre la capacidad de dar continuidad a la prestación de uno o más servicios inscritos en RUPS</t>
  </si>
  <si>
    <t>¿Durante el periodo sobre el que se informa se finalizó la prestación de uno o más servicios inscritos en RUPS?</t>
  </si>
  <si>
    <t>Detalle sobre la finalización de la prestación de los servicios inscritos en RUPS. (indicar servicio y fecha de finalización del servicio)</t>
  </si>
  <si>
    <t>Descripción del hecho de que los importes presentados en los estados financieros no son totalmente comparables</t>
  </si>
  <si>
    <t>Información a revelar sobre reclasificaciones o cambios en la presentación durante el periodo [bloque de texto]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</si>
  <si>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</si>
  <si>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</si>
  <si>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Explicación de juicios de la gerencia al aplicar las políticas contables de la entidad con efectos significativos en los importes reconocidos</t>
  </si>
  <si>
    <t>Descripción de la base de preparación y presentación de información no requerida por la NIIF para las PYME</t>
  </si>
  <si>
    <t>Explicación del origen de incertidumbre de la estimación con riesgo significativo de causar ajustes importantes</t>
  </si>
  <si>
    <t>Información a revelar sobre activos y pasivos con riesgo significativo de ajustes importantes durante el periodo [bloque de texto]</t>
  </si>
  <si>
    <t>1. Si</t>
  </si>
  <si>
    <t>2. No</t>
  </si>
  <si>
    <t>[811001] Notas - Cambios por políticas contables, estimaciones contables o corrección de errores</t>
  </si>
  <si>
    <t>Detalle de los cambios en políticas contables, estimaciones contables y errores [Resumen]</t>
  </si>
  <si>
    <t>Tipo de Cambio por politica, estimación o corrección de error</t>
  </si>
  <si>
    <t>Descripción del cambio en política, estimación o corrección de error</t>
  </si>
  <si>
    <t>Impacto en el activo por cambio por política, estimación o corrección de error</t>
  </si>
  <si>
    <t>Impacto en el pasivo por cambio por política, estimación o corrección de error</t>
  </si>
  <si>
    <t>Impacto en el patrimonio por cambio por política, estimación o corrección de error</t>
  </si>
  <si>
    <t>Impacto en el resultado por cambio por política, estimación o corrección de error</t>
  </si>
  <si>
    <t># Fila de cambio por política, estimación o error</t>
  </si>
  <si>
    <t>[822100] Notas - Propiedades, planta y equipo - Bloques de texto</t>
  </si>
  <si>
    <t>Información a revelar sobre propiedades, planta y equipo y propiedades de inversión al costo menos la depreciación y deterioro de valor acumulados [bloque de texto]</t>
  </si>
  <si>
    <t>Información a revelar detallada sobre propiedades, planta y equipo [bloque de texto]</t>
  </si>
  <si>
    <t>Fecha de vigencia de revaluación, propiedades, planta y equipo</t>
  </si>
  <si>
    <t>Explicación de la implicación del tasador independiente en la revaluación, propiedades, planta y equipo</t>
  </si>
  <si>
    <t>Explicación de los métodos de revaluación y suposiciones significativas, propiedades, planta y equipo</t>
  </si>
  <si>
    <t>Propiedades,  planta y equipo, activos revaluados, al costo</t>
  </si>
  <si>
    <t>[822100a] Notas - Propiedades, planta y equipo - Información a revelar</t>
  </si>
  <si>
    <t>Propiedades, planta y equipo [miembro]</t>
  </si>
  <si>
    <t>Terrenos y construcciones [miembro]</t>
  </si>
  <si>
    <t>Terrenos [miembro]</t>
  </si>
  <si>
    <t>Edificios [miembro]</t>
  </si>
  <si>
    <t>Maquinaria [miembro]</t>
  </si>
  <si>
    <t>Vehículos [miembro]</t>
  </si>
  <si>
    <t>Enseres y accesorios [miembro]</t>
  </si>
  <si>
    <t>Equipo de oficina [miembro]</t>
  </si>
  <si>
    <t>Construcciones en proceso [miembro]</t>
  </si>
  <si>
    <t>Información complementaria [miembro]</t>
  </si>
  <si>
    <t>Plantas [miembro]</t>
  </si>
  <si>
    <t>Ductos [miembro]</t>
  </si>
  <si>
    <t>Vías [miembro]</t>
  </si>
  <si>
    <t>Redes y Cables [miembro]</t>
  </si>
  <si>
    <t>Relleno sanitario [miembro]</t>
  </si>
  <si>
    <t>Activos para generación de energía [miembro]</t>
  </si>
  <si>
    <t>Otras propiedades, planta y equipo [miembro]</t>
  </si>
  <si>
    <t>Información a revelar detallada sobre propiedades, planta y equipo [partidas]</t>
  </si>
  <si>
    <t>Bases de medición, propiedades, planta y equipo</t>
  </si>
  <si>
    <t>Método de depreciación, propiedades, planta y equipo</t>
  </si>
  <si>
    <t>Vidas útiles o tasas de depreciación, propiedades, planta y equipo</t>
  </si>
  <si>
    <t>Conciliación de cambios en propiedades, planta y equipo [sinopsis]</t>
  </si>
  <si>
    <t>Propiedades, planta y equipo al comienzo del periodo</t>
  </si>
  <si>
    <t>Cambios en propiedades, planta y equipo [sinopsis]</t>
  </si>
  <si>
    <t>Incrementos de propiedades, planta y equipo</t>
  </si>
  <si>
    <t>Adquisiciones realizadas mediante combinaciones de negocios, propiedades, planta y equipo</t>
  </si>
  <si>
    <t>Incremento (disminución) por diferencias de cambio netas, propiedades, planta y equipo</t>
  </si>
  <si>
    <t>Depreciación, propiedades, planta y equipo</t>
  </si>
  <si>
    <t>Incrementos (disminuciones) de revaluaciones, propiedades, planta y equipo</t>
  </si>
  <si>
    <t>Pérdidas por deterioro de valor reconocidas en otro resultado integral, propiedades, planta y equipo</t>
  </si>
  <si>
    <t>Reversión de deterioros de valor reconocidos en otro resultado integral, propiedades, planta y equipo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</si>
  <si>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</si>
  <si>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</si>
  <si>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Incrementos (disminuciones) por otros cambios, propiedades, planta y equipo</t>
  </si>
  <si>
    <t>Disposiciones, propiedades, planta y equipo</t>
  </si>
  <si>
    <t>Total incremento (disminución) en propiedades, planta y equipo</t>
  </si>
  <si>
    <t>Propiedades, planta y equipo al final del periodo</t>
  </si>
  <si>
    <t>[822390] Notas - Instrumentos financieros</t>
  </si>
  <si>
    <t>Información a revelar sobre instrumentos financieros [bloque de texto]</t>
  </si>
  <si>
    <t>Activos  financieros al valor razonable con cambios en resultados</t>
  </si>
  <si>
    <t>Activos  financieros que son instrumentos de deuda, al costo amortizado</t>
  </si>
  <si>
    <t>Activos  financieros que son instrumentos de patrimonio, al costo</t>
  </si>
  <si>
    <t>Pasivos  financieros al valor razonable con cambios en resultados</t>
  </si>
  <si>
    <t>Pasivos  financieros al costo amortizado</t>
  </si>
  <si>
    <t>Compromisos  de préstamo, al costo</t>
  </si>
  <si>
    <t>Descripción de la base y suposiciones para determinar el valor razonable</t>
  </si>
  <si>
    <t>Pérdidas por deterioro de valor, activos financieros</t>
  </si>
  <si>
    <t>[823180] Notas - Activos intangibles - Información descriptiva</t>
  </si>
  <si>
    <t>Información a revelar detallada sobre activos intangibles [bloque de texto]</t>
  </si>
  <si>
    <t>Descripción de la partida o partidas, del estado de resultado integral en las que está incluida la amortización de los activos intangibles</t>
  </si>
  <si>
    <t>Método de amortización, activos intangibles distintos de la plusvalía</t>
  </si>
  <si>
    <t>Vidas útiles o tasas de amortización, activos intangibles distintos de la plusvalía</t>
  </si>
  <si>
    <t>[823180a] Notas - Activos intangibles - Conciliación</t>
  </si>
  <si>
    <t>Activos intangibles distintos de la plusvalía [miembro]</t>
  </si>
  <si>
    <t>Programas de computador [miembro]</t>
  </si>
  <si>
    <t>Otros activos intangibles [miembro]</t>
  </si>
  <si>
    <t>Información a revelar detallada sobre activos intangibles [partidas]</t>
  </si>
  <si>
    <t>Conciliación de cambios en activos intangibles distintos de la plusvalía [sinopsis]</t>
  </si>
  <si>
    <t>Activos intangibles distintos de la plusvalía al comienzo del periodo</t>
  </si>
  <si>
    <t>Cambios en activos intangibles distintos de la plusvalía [sinopsis]</t>
  </si>
  <si>
    <t>Incrementos distintos de los procedentes de combinaciones de negocios, activos intangibles distintos de la plusvalía</t>
  </si>
  <si>
    <t>Adquisiciones realizadas mediante combinaciones de negocios, activos intangibles distintos a la plusvalía</t>
  </si>
  <si>
    <t>Incremento (disminución) por diferencias de cambio netas, activos intangibles distintos de la plusvalía</t>
  </si>
  <si>
    <t>Amortización, activos intangibles distintos de la plusvalía</t>
  </si>
  <si>
    <t>Pérdidas por deterioro de valor reconocidas en el resultado del periodo, activos intangibles distintos de la plusvalía</t>
  </si>
  <si>
    <t>Reversión de pérdidas por deterioro de valor reconocidas en el resultado del periodo, activos intangibles distintos de la plusvalía</t>
  </si>
  <si>
    <t>Incrementos (disminuciones) de revaluaciones, activos intangibles distintos de la plusvalía</t>
  </si>
  <si>
    <t>Disposiciones, activos intangibles distintos de la plusvalía</t>
  </si>
  <si>
    <t>Total incremento (disminución) en activos intangibles distintos de la plusvalía</t>
  </si>
  <si>
    <t>Activos intangibles distintos de la plusvalía al final del periodo</t>
  </si>
  <si>
    <t>[825701] Notas - Información a revelar detallada sobre partes relacionadas</t>
  </si>
  <si>
    <t>Detalle de la subsidiaria, asociada o negocio conjunto [Resumen]</t>
  </si>
  <si>
    <t>Tipo de inversión</t>
  </si>
  <si>
    <t>Nombre de la subsidiaria, asociada o negocio conjunto</t>
  </si>
  <si>
    <t>NIT de la subsidiaria, asociada o negocio conjunto</t>
  </si>
  <si>
    <t>ID de Prestador de la subsidiaria, asociada o negocio conjunto (Si está vigilado por la Superservicios)</t>
  </si>
  <si>
    <t>Ciudad de domicilio de la subsidiaria, asociada o negocio conjunto</t>
  </si>
  <si>
    <t>País donde está constituida la subsidiaria, asociada o negocio conjunto</t>
  </si>
  <si>
    <t>Porcentaje de participación en la subsidiaria, asociada o negocio conjunto</t>
  </si>
  <si>
    <t>Participación en subsidiaria, asociada o negocio conjunto</t>
  </si>
  <si>
    <t>Porcentaje de derechos de voto mantenidos por las participaciones no controladoras</t>
  </si>
  <si>
    <t>Inversiones contabilizadas utilizando el método de la participación de la subsidiaria, asociada o negocio conjunto</t>
  </si>
  <si>
    <t>Inversiones contabilizadas utilizando el modelo del costo</t>
  </si>
  <si>
    <t>Inversiones contabilizadas utilizando el modelo del valor razonable</t>
  </si>
  <si>
    <t>Nombre Controladora última del Grupo</t>
  </si>
  <si>
    <t>ID Controladora última del Grupo</t>
  </si>
  <si>
    <t>Nombre Controladora que emite Estados Financieros Consolidados disponible para uso público</t>
  </si>
  <si>
    <t>Importe de las Cuentas por Cobrar con partes relacionadas</t>
  </si>
  <si>
    <t>Importe de las Cuentas por Pagar con partes relacionadas</t>
  </si>
  <si>
    <t>Importe de los Ingresos con partes relacionadas</t>
  </si>
  <si>
    <t>Importe de los Costos y Gastos con partes relacionadas</t>
  </si>
  <si>
    <t>Los costos y gastos reconocido durante el periodo con respecto a las deudas incobrables y de dudoso cobro, procedentes de partes relacionadas</t>
  </si>
  <si>
    <t>Importe de los Compras y/o ventas de bienes muebles, inmuebles y otros activos con partes relacionadas</t>
  </si>
  <si>
    <t>Descripción de los Compras y/o ventas de bienes muebles, inmuebles y otros activos con partes relacionadas</t>
  </si>
  <si>
    <t>Información a revelar sobre esta subsidiaria, asociada o negocio conjunto</t>
  </si>
  <si>
    <t>Descripción de las políticas contables aplicadas a esta subsidiaria, asociada o negocio conjunto</t>
  </si>
  <si>
    <t>¿La inversión en esta subsidiaria, asociada o negocio conjunto es significativa?</t>
  </si>
  <si>
    <t>Activo corriente</t>
  </si>
  <si>
    <t>Activo no corriente</t>
  </si>
  <si>
    <t>Activo total</t>
  </si>
  <si>
    <t>Pasivo corriente</t>
  </si>
  <si>
    <t>Pasivo no corriente</t>
  </si>
  <si>
    <t>Pasivo total</t>
  </si>
  <si>
    <t>Resultado Integral total</t>
  </si>
  <si>
    <t># Fila de subsidiaria, asociada o negocio conjunto</t>
  </si>
  <si>
    <t>[826380] Notas - Inventarios</t>
  </si>
  <si>
    <t>Descripción de las fórmulas del costo de inventario</t>
  </si>
  <si>
    <t>Inventarios al valor razonable menos los costos de venta</t>
  </si>
  <si>
    <t>Inventarios, a valor neto realizable</t>
  </si>
  <si>
    <t>Rebaja del valor del inventario</t>
  </si>
  <si>
    <t>Reversión de la rebaja del inventario</t>
  </si>
  <si>
    <t>Costo de inventarios reconocidos como gasto durante el periodo</t>
  </si>
  <si>
    <t>Inventarios pignorados como garantía de pasivos</t>
  </si>
  <si>
    <t>[827570] Notas - Otras provisiones, pasivos contingentes y activos contingentes - Información a revelar</t>
  </si>
  <si>
    <t>Información a revelar sobre pasivos contingentes [sinopsis]</t>
  </si>
  <si>
    <t>Explicación de la naturaleza general del conflicto y de la razón para no revelar información con respecto a pasivos contingentes</t>
  </si>
  <si>
    <t>Explicación del efecto financiero estimado de los pasivos contingentes</t>
  </si>
  <si>
    <t>Efecto  financiero esperado de pasivos contingentes</t>
  </si>
  <si>
    <t>Descripción de la naturaleza de activos contingentes</t>
  </si>
  <si>
    <t>Explicación del efecto financiero estimado de activos contingentes</t>
  </si>
  <si>
    <t>Efecto  financiero esperado de activos contingentes</t>
  </si>
  <si>
    <t>[827570a] Notas - Otras provisiones, pasivos contingentes y activos contingentes - Otras provisiones</t>
  </si>
  <si>
    <t>Otras provisiones [miembro]</t>
  </si>
  <si>
    <t>Provisiones por procesos legales [miembro]</t>
  </si>
  <si>
    <t>Provisión por contratos onerosos [miembro]</t>
  </si>
  <si>
    <t>Otras provisiones diversas [miembro]</t>
  </si>
  <si>
    <t>Información a revelar sobre otras provisiones [partidas]</t>
  </si>
  <si>
    <t>Conciliación de cambios en otras provisiones [sinopsis]</t>
  </si>
  <si>
    <t>Otras provisiones al comienzo del periodo</t>
  </si>
  <si>
    <t>Cambios en otras provisiones [sinopsis]</t>
  </si>
  <si>
    <t>Provisiones adicionales, otras provisiones</t>
  </si>
  <si>
    <t>Provisiones utilizadas, otras provisiones</t>
  </si>
  <si>
    <t>Provisiones revertidas no utilizadas, otras provisiones</t>
  </si>
  <si>
    <t>Incremento (disminución) por diferencias de cambio netas, otras provisiones</t>
  </si>
  <si>
    <t>Incremento (disminución) por transferencias y otros cambios, otras provisiones</t>
  </si>
  <si>
    <t>Total incremento (disminución) en otras provisiones</t>
  </si>
  <si>
    <t>Otras provisiones al final del periodo</t>
  </si>
  <si>
    <t>[831110] Notas - Ingresos de actividades ordinarias</t>
  </si>
  <si>
    <t>[832410] Notas - Deterioro del valor de activos</t>
  </si>
  <si>
    <t>Activos [miembro]</t>
  </si>
  <si>
    <t>Inventarios [miembro]</t>
  </si>
  <si>
    <t>Plusvalía [miembro]</t>
  </si>
  <si>
    <t>Otros activos con su valor deteriorado [miembro]</t>
  </si>
  <si>
    <t>Información a revelar sobre pérdidas por deterioro del valor y reversión de las pérdidas por deterioro del valor [partidas]</t>
  </si>
  <si>
    <t>Pérdidas por deterioro de valor reconocidas en el resultado del periodo</t>
  </si>
  <si>
    <t>Descripción de la partida o partidas del estado del resultado integral en las que se incluyen las pérdidas por deterioro de valor reconocidas en el resultado del periodo</t>
  </si>
  <si>
    <t>Reversión de pérdidas por deterioro de valor reconocidas en el resultado del periodo</t>
  </si>
  <si>
    <t>Descripción de la partida o partidas del estado del resultado integral en las que se revierten las pérdidas por deterioro de valor reconocidas en el resultado del periodo</t>
  </si>
  <si>
    <t>[832600] Notas - Arrendamientos</t>
  </si>
  <si>
    <t>Información a revelar por el arrendatario sobre arrendamientos financieros reconocidos como activos [bloque de texto]</t>
  </si>
  <si>
    <t>Información a revelar por el arrendatario sobre arrendamientos financieros y operativos [bloque de texto]</t>
  </si>
  <si>
    <t>Descripción de los acuerdos de arrendamiento significativos clasificados por los arrendatarios como arrendamientos financieros</t>
  </si>
  <si>
    <t>Descripción de los acuerdos de arrendamiento significativos clasificados por los arrendatarios como arrendamientos operativos</t>
  </si>
  <si>
    <t>Pagos de arriendos y subarriendos reconocidos como gasto [sinopsis]</t>
  </si>
  <si>
    <t>Pagos de subarriendos reconocidos como gasto</t>
  </si>
  <si>
    <t>Explicación de los valores residuales no garantizados reconocidos a favor del arrendador</t>
  </si>
  <si>
    <t>Correcciones de valor acumuladas que cubran insolvencias relativas a los pagos mínimos por el arrendamiento pendientes de cobro</t>
  </si>
  <si>
    <t>Cuotas contingentes reconocidas como ingreso [sinopsis]</t>
  </si>
  <si>
    <t>Cuotas contingentes reconocidas como ingreso, clasificadas como arrendamiento financiero</t>
  </si>
  <si>
    <t>Cuotas contingentes reconocidas como ingreso, clasificadas como arrendamiento operativo</t>
  </si>
  <si>
    <t>Total de cuotas contingentes reconocidas como ingreso</t>
  </si>
  <si>
    <t>[832600a] Notas - Arrendamientos - Reconocidos como activos</t>
  </si>
  <si>
    <t>Propiedades de inversión [miembro]</t>
  </si>
  <si>
    <t>Otros activos [miembro]</t>
  </si>
  <si>
    <t>Información a revelar por el arrendatario sobre arrendamientos financieros reconocidos como activos [partidas]</t>
  </si>
  <si>
    <t>Arrendamientos financieros reconocidos como activos</t>
  </si>
  <si>
    <t>[832600b] Notas - Arrendamientos - Financieros y operativos</t>
  </si>
  <si>
    <t>Bandas de tiempo acumuladas [miembro]</t>
  </si>
  <si>
    <t>Hasta un año [miembro]</t>
  </si>
  <si>
    <t>Entre uno y cinco años [miembro]</t>
  </si>
  <si>
    <t>Más de cinco años [miembro]</t>
  </si>
  <si>
    <t>Información a revelar por el arrendatario sobre arrendamientos financieros y operativos [partidas]</t>
  </si>
  <si>
    <t>Pagos mínimos de arrendamientos financieros por pagar</t>
  </si>
  <si>
    <t>Pagos mínimos de arrendamientos por pagar bajo arrendamientos operativos no cancelables</t>
  </si>
  <si>
    <t>Inversión bruta en arrendamientos financieros</t>
  </si>
  <si>
    <t>Ingresos financieros no devengados por arrendamientos financieros</t>
  </si>
  <si>
    <t>Pagos mínimos de arrendamientos financieros por cobrar, al valor presente</t>
  </si>
  <si>
    <t>Pagos mínimos de arrendamientos por cobrar bajo arrendamientos operativos no cancelables</t>
  </si>
  <si>
    <t>[835110] Notas - Impuestos a las ganancias</t>
  </si>
  <si>
    <t>Diferencias temporarias, pérdidas y créditos fiscales no utilizados [miembro]</t>
  </si>
  <si>
    <t>Diferencias temporarias [miembro]</t>
  </si>
  <si>
    <t>Pérdidas fiscales no utilizadas [miembro]</t>
  </si>
  <si>
    <t>Créditos fiscales no utilizados [miembro]</t>
  </si>
  <si>
    <t>Activos y pasivos por impuestos diferidos [sinopsis]</t>
  </si>
  <si>
    <t>Activos por impuestos diferidos.</t>
  </si>
  <si>
    <t>Pasivo por impuestos diferidos.</t>
  </si>
  <si>
    <t>Pasivo (activo) por impuestos diferidos neto.</t>
  </si>
  <si>
    <t>Información a revelar sobre diferencias temporarias, pérdidas y créditos fiscales no utilizados [partidas]</t>
  </si>
  <si>
    <t>Análisis del cambio en los pasivos por impuestos diferidos [bloque de texto]</t>
  </si>
  <si>
    <t>Análisis del cambio en activos por impuestos diferidos [bloque de texto]</t>
  </si>
  <si>
    <t>[835110a] Notas - Impuestos a las ganancias</t>
  </si>
  <si>
    <t>Principales componentes del gasto (ingreso) por impuestos [sinopsis]</t>
  </si>
  <si>
    <t>Gasto (ingreso) por impuesto corriente</t>
  </si>
  <si>
    <t>Ajustes por impuestos corrientes de periodos anteriores</t>
  </si>
  <si>
    <t>Gasto (ingreso) por impuestos diferidos relacionado con el nacimiento y reversión de diferencias temporarias</t>
  </si>
  <si>
    <t>Gasto (ingreso) por impuestos diferidos relacionado con cambios en las tasas fiscales o con la imposición de nuevos impuestos</t>
  </si>
  <si>
    <t>Beneficios de carácter fiscal, procedentes de pérdidas fiscales, créditos fiscales o diferencias temporarias no reconocidos en periodos anteriores utilizadas para reducir el gasto por impuestos del periodo corriente</t>
  </si>
  <si>
    <t>Gasto (ingreso) por impuestos diferidos que surgen de una reducción o reversión de una reducción del activo por impuestos diferidos</t>
  </si>
  <si>
    <t>Gasto (ingreso) por impuestos relacionado con cambios en políticas contables y errores incluidos en el resultado del periodo</t>
  </si>
  <si>
    <t>Ajustes al gasto (ingreso) por impuestos diferidos que surgen de cambios en el estatus fiscal de la entidad o de los accionistas</t>
  </si>
  <si>
    <t>Otros componentes del gasto (ingreso) por impuestos diferido</t>
  </si>
  <si>
    <t>Total de gasto (ingreso) por impuestos</t>
  </si>
  <si>
    <t>Explicación de la diferencias significativas entre gastos (ingresos) por impuestos y ganancia contable multiplicada por la tasa fiscal aplicable</t>
  </si>
  <si>
    <t>[836200] Notas - Costos por préstamos</t>
  </si>
  <si>
    <t>Información a revelar sobre costos por préstamos [bloque de texto]</t>
  </si>
  <si>
    <t>Costos por préstamos [resumen]</t>
  </si>
  <si>
    <t>Costos por préstamos capitalizados</t>
  </si>
  <si>
    <t>Costos por préstamos reconocidos como gasto</t>
  </si>
  <si>
    <t>Total costos por préstamos incurridos</t>
  </si>
  <si>
    <t>Costos por intereses [resumen]</t>
  </si>
  <si>
    <t>Costos por intereses capitalizados</t>
  </si>
  <si>
    <t>Gastos por intereses</t>
  </si>
  <si>
    <t>Total costos por intereses incurridos</t>
  </si>
  <si>
    <t>Tasa de capitalización de costos por préstamos susceptibles de capitalización</t>
  </si>
  <si>
    <t>PLANTILLA INFORMATIVA SOLO PARA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</si>
</sst>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yyyy\-mm\-dd;@"/>
  </numFmts>
  <fonts count="7" x14ac:knownFonts="1">
    <font>
      <sz val="11"/>
      <color indexed="8"/>
      <name val="Calibri"/>
      <family val="2"/>
      <scheme val="minor"/>
    </font>
    <font>
      <u/>
      <sz val="11"/>
      <color indexed="12"/>
      <name val="Microsoft Sans Serif"/>
      <family val="2"/>
    </font>
    <font>
      <u/>
      <sz val="11"/>
      <color indexed="12"/>
      <name val="Microsoft Sans Serif"/>
      <family val="2"/>
    </font>
    <font>
      <sz val="9"/>
      <name val="Microsoft Sans Serif"/>
      <family val="2"/>
    </font>
    <font>
      <b/>
      <sz val="9"/>
      <name val="Microsoft Sans Serif"/>
      <family val="2"/>
    </font>
    <font>
      <sz val="9"/>
      <color indexed="10"/>
      <name val="Microsoft Sans Serif"/>
      <family val="2"/>
    </font>
    <font>
      <b/>
      <sz val="16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F2F2F2"/>
      </patternFill>
    </fill>
    <fill>
      <patternFill patternType="darkDown">
        <fgColor rgb="FF000000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4" fontId="0" fillId="0" borderId="8" xfId="0" applyNumberFormat="1" applyBorder="1" applyAlignment="1">
      <alignment vertical="center"/>
    </xf>
    <xf numFmtId="4" fontId="0" fillId="4" borderId="8" xfId="0" applyNumberFormat="1" applyFill="1" applyBorder="1" applyAlignment="1">
      <alignment vertical="center"/>
    </xf>
    <xf numFmtId="4" fontId="0" fillId="4" borderId="10" xfId="0" applyNumberFormat="1" applyFill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6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1"/>
  <sheetViews>
    <sheetView tabSelected="1" workbookViewId="0"/>
  </sheetViews>
  <sheetFormatPr baseColWidth="10" defaultColWidth="8.88671875" defaultRowHeight="14.4" x14ac:dyDescent="0.3"/>
  <sheetData>
    <row r="2" spans="2:2" x14ac:dyDescent="0.3">
      <c r="B2" t="s">
        <v>0</v>
      </c>
    </row>
    <row r="3" spans="2:2" x14ac:dyDescent="0.3">
      <c r="B3" s="3" t="s">
        <v>2</v>
      </c>
    </row>
    <row r="4" spans="2:2" x14ac:dyDescent="0.3">
      <c r="B4" s="3" t="s">
        <v>17</v>
      </c>
    </row>
    <row r="5" spans="2:2" x14ac:dyDescent="0.3">
      <c r="B5" s="3" t="s">
        <v>119</v>
      </c>
    </row>
    <row r="6" spans="2:2" x14ac:dyDescent="0.3">
      <c r="B6" s="3" t="s">
        <v>141</v>
      </c>
    </row>
    <row r="7" spans="2:2" x14ac:dyDescent="0.3">
      <c r="B7" s="3" t="s">
        <v>158</v>
      </c>
    </row>
    <row r="8" spans="2:2" x14ac:dyDescent="0.3">
      <c r="B8" s="3" t="s">
        <v>226</v>
      </c>
    </row>
    <row r="9" spans="2:2" x14ac:dyDescent="0.3">
      <c r="B9" s="3" t="s">
        <v>258</v>
      </c>
    </row>
    <row r="10" spans="2:2" x14ac:dyDescent="0.3">
      <c r="B10" s="3" t="s">
        <v>272</v>
      </c>
    </row>
    <row r="11" spans="2:2" x14ac:dyDescent="0.3">
      <c r="B11" s="3" t="s">
        <v>293</v>
      </c>
    </row>
    <row r="12" spans="2:2" x14ac:dyDescent="0.3">
      <c r="B12" s="3" t="s">
        <v>335</v>
      </c>
    </row>
    <row r="13" spans="2:2" x14ac:dyDescent="0.3">
      <c r="B13" s="3" t="s">
        <v>400</v>
      </c>
    </row>
    <row r="14" spans="2:2" x14ac:dyDescent="0.3">
      <c r="B14" s="3" t="s">
        <v>436</v>
      </c>
    </row>
    <row r="15" spans="2:2" x14ac:dyDescent="0.3">
      <c r="B15" s="3" t="s">
        <v>445</v>
      </c>
    </row>
    <row r="16" spans="2:2" x14ac:dyDescent="0.3">
      <c r="B16" s="3" t="s">
        <v>452</v>
      </c>
    </row>
    <row r="17" spans="2:2" x14ac:dyDescent="0.3">
      <c r="B17" s="3" t="s">
        <v>490</v>
      </c>
    </row>
    <row r="18" spans="2:2" x14ac:dyDescent="0.3">
      <c r="B18" s="3" t="s">
        <v>500</v>
      </c>
    </row>
    <row r="19" spans="2:2" x14ac:dyDescent="0.3">
      <c r="B19" s="3" t="s">
        <v>505</v>
      </c>
    </row>
    <row r="20" spans="2:2" x14ac:dyDescent="0.3">
      <c r="B20" s="3" t="s">
        <v>523</v>
      </c>
    </row>
    <row r="21" spans="2:2" x14ac:dyDescent="0.3">
      <c r="B21" s="3" t="s">
        <v>558</v>
      </c>
    </row>
    <row r="22" spans="2:2" x14ac:dyDescent="0.3">
      <c r="B22" s="3" t="s">
        <v>566</v>
      </c>
    </row>
    <row r="23" spans="2:2" x14ac:dyDescent="0.3">
      <c r="B23" s="3" t="s">
        <v>574</v>
      </c>
    </row>
    <row r="24" spans="2:2" x14ac:dyDescent="0.3">
      <c r="B24" s="3" t="s">
        <v>590</v>
      </c>
    </row>
    <row r="25" spans="2:2" x14ac:dyDescent="0.3">
      <c r="B25" s="3" t="s">
        <v>591</v>
      </c>
    </row>
    <row r="26" spans="2:2" x14ac:dyDescent="0.3">
      <c r="B26" s="3" t="s">
        <v>601</v>
      </c>
    </row>
    <row r="27" spans="2:2" x14ac:dyDescent="0.3">
      <c r="B27" s="3" t="s">
        <v>614</v>
      </c>
    </row>
    <row r="28" spans="2:2" x14ac:dyDescent="0.3">
      <c r="B28" s="3" t="s">
        <v>619</v>
      </c>
    </row>
    <row r="29" spans="2:2" x14ac:dyDescent="0.3">
      <c r="B29" s="3" t="s">
        <v>631</v>
      </c>
    </row>
    <row r="30" spans="2:2" x14ac:dyDescent="0.3">
      <c r="B30" s="3" t="s">
        <v>643</v>
      </c>
    </row>
    <row r="31" spans="2:2" x14ac:dyDescent="0.3">
      <c r="B31" s="3" t="s">
        <v>656</v>
      </c>
    </row>
  </sheetData>
  <hyperlinks>
    <hyperlink ref="B3" location="Hoja01!B2" display="[110000] Información general sobre estados financieros" xr:uid="{00000000-0004-0000-0000-000000000000}"/>
    <hyperlink ref="B4" location="Hoja02!B2" display="[210000] Estado de situación financiera (corriente/no corriente) - Consolidado" xr:uid="{00000000-0004-0000-0000-000001000000}"/>
    <hyperlink ref="B5" location="Hoja03!B2" display="[310000] Estado de Resultados Integral - Consolidado" xr:uid="{00000000-0004-0000-0000-000002000000}"/>
    <hyperlink ref="B6" location="Hoja04!B2" display="[420000] Estado de Resultados Integral, componentes ORI presentados antes de impuestos - Consolidado" xr:uid="{00000000-0004-0000-0000-000003000000}"/>
    <hyperlink ref="B7" location="Hoja05!B2" display="[520000] Estado de flujos de efectivo, método indirecto - Consolidado" xr:uid="{00000000-0004-0000-0000-000004000000}"/>
    <hyperlink ref="B8" location="Hoja06!B2" display="[610000] Estado de cambios en el patrimonio - Consolidado" xr:uid="{00000000-0004-0000-0000-000005000000}"/>
    <hyperlink ref="B9" location="Hoja07!B2" display="[800100] Notas - Subclasificaciones de activos, pasivos y patrimonios" xr:uid="{00000000-0004-0000-0000-000006000000}"/>
    <hyperlink ref="B10" location="Hoja08!B2" display="[800200] Notas - Análisis de ingresos y gastos" xr:uid="{00000000-0004-0000-0000-000007000000}"/>
    <hyperlink ref="B11" location="Hoja09!B2" display="[800500] Notas - Lista de Notas" xr:uid="{00000000-0004-0000-0000-000008000000}"/>
    <hyperlink ref="B12" location="Hoja10!B2" display="[800600] Notas - Lista de políticas contables" xr:uid="{00000000-0004-0000-0000-000009000000}"/>
    <hyperlink ref="B13" location="Hoja11!B2" display="[810000] Notas - Información de la entidad y declaración de cumplimiento con el marco normativo" xr:uid="{00000000-0004-0000-0000-00000A000000}"/>
    <hyperlink ref="B14" location="Hoja12!B2" display="[811001] Notas - Cambios por políticas contables, estimaciones contables o corrección de errores" xr:uid="{00000000-0004-0000-0000-00000B000000}"/>
    <hyperlink ref="B15" location="Hoja13!B2" display="[822100] Notas - Propiedades, planta y equipo - Bloques de texto" xr:uid="{00000000-0004-0000-0000-00000C000000}"/>
    <hyperlink ref="B16" location="Hoja14!B2" display="[822100a] Notas - Propiedades, planta y equipo - Información a revelar" xr:uid="{00000000-0004-0000-0000-00000D000000}"/>
    <hyperlink ref="B17" location="Hoja15!B2" display="[822390] Notas - Instrumentos financieros" xr:uid="{00000000-0004-0000-0000-00000E000000}"/>
    <hyperlink ref="B18" location="Hoja16!B2" display="[823180] Notas - Activos intangibles - Información descriptiva" xr:uid="{00000000-0004-0000-0000-00000F000000}"/>
    <hyperlink ref="B19" location="Hoja17!B2" display="[823180a] Notas - Activos intangibles - Conciliación" xr:uid="{00000000-0004-0000-0000-000010000000}"/>
    <hyperlink ref="B20" location="Hoja18!B2" display="[825701] Notas - Información a revelar detallada sobre partes relacionadas" xr:uid="{00000000-0004-0000-0000-000011000000}"/>
    <hyperlink ref="B21" location="Hoja19!B2" display="[826380] Notas - Inventarios" xr:uid="{00000000-0004-0000-0000-000012000000}"/>
    <hyperlink ref="B22" location="Hoja20!B2" display="[827570] Notas - Otras provisiones, pasivos contingentes y activos contingentes - Información a revelar" xr:uid="{00000000-0004-0000-0000-000013000000}"/>
    <hyperlink ref="B23" location="Hoja21!B2" display="[827570a] Notas - Otras provisiones, pasivos contingentes y activos contingentes - Otras provisiones" xr:uid="{00000000-0004-0000-0000-000014000000}"/>
    <hyperlink ref="B24" location="Hoja22!B2" display="[831110] Notas - Ingresos de actividades ordinarias" xr:uid="{00000000-0004-0000-0000-000015000000}"/>
    <hyperlink ref="B25" location="Hoja23!B2" display="[832410] Notas - Deterioro del valor de activos" xr:uid="{00000000-0004-0000-0000-000016000000}"/>
    <hyperlink ref="B26" location="Hoja24!B2" display="[832600] Notas - Arrendamientos" xr:uid="{00000000-0004-0000-0000-000017000000}"/>
    <hyperlink ref="B27" location="Hoja25!B2" display="[832600a] Notas - Arrendamientos - Reconocidos como activos" xr:uid="{00000000-0004-0000-0000-000018000000}"/>
    <hyperlink ref="B28" location="Hoja26!B2" display="[832600b] Notas - Arrendamientos - Financieros y operativos" xr:uid="{00000000-0004-0000-0000-000019000000}"/>
    <hyperlink ref="B29" location="Hoja27!B2" display="[835110] Notas - Impuestos a las ganancias" xr:uid="{00000000-0004-0000-0000-00001A000000}"/>
    <hyperlink ref="B30" location="Hoja28!B2" display="[835110a] Notas - Impuestos a las ganancias" xr:uid="{00000000-0004-0000-0000-00001B000000}"/>
    <hyperlink ref="B31" location="Hoja29!B2" display="[836200] Notas - Costos por préstamos" xr:uid="{00000000-0004-0000-0000-00001C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30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1" t="s">
        <v>667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272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x14ac:dyDescent="0.3">
      <c r="B11" s="32" t="s">
        <v>273</v>
      </c>
      <c r="C11" s="38"/>
      <c r="D11" s="33"/>
      <c r="E11" s="11"/>
    </row>
    <row r="12" spans="2:5" x14ac:dyDescent="0.3">
      <c r="B12" s="5"/>
      <c r="C12" s="45" t="s">
        <v>274</v>
      </c>
      <c r="D12" s="41"/>
      <c r="E12" s="12"/>
    </row>
    <row r="13" spans="2:5" ht="22.8" x14ac:dyDescent="0.3">
      <c r="B13" s="5"/>
      <c r="C13" s="16"/>
      <c r="D13" s="8" t="s">
        <v>275</v>
      </c>
      <c r="E13" s="19"/>
    </row>
    <row r="14" spans="2:5" ht="22.8" x14ac:dyDescent="0.3">
      <c r="B14" s="5"/>
      <c r="C14" s="16"/>
      <c r="D14" s="7" t="s">
        <v>276</v>
      </c>
      <c r="E14" s="20"/>
    </row>
    <row r="15" spans="2:5" ht="22.8" x14ac:dyDescent="0.3">
      <c r="B15" s="5"/>
      <c r="C15" s="16"/>
      <c r="D15" s="8" t="s">
        <v>277</v>
      </c>
      <c r="E15" s="19"/>
    </row>
    <row r="16" spans="2:5" x14ac:dyDescent="0.3">
      <c r="B16" s="5"/>
      <c r="C16" s="16"/>
      <c r="D16" s="7" t="s">
        <v>278</v>
      </c>
      <c r="E16" s="20"/>
    </row>
    <row r="17" spans="2:5" x14ac:dyDescent="0.3">
      <c r="B17" s="5"/>
      <c r="C17" s="16"/>
      <c r="D17" s="8" t="s">
        <v>279</v>
      </c>
      <c r="E17" s="19"/>
    </row>
    <row r="18" spans="2:5" x14ac:dyDescent="0.3">
      <c r="B18" s="5"/>
      <c r="C18" s="16"/>
      <c r="D18" s="7" t="s">
        <v>280</v>
      </c>
      <c r="E18" s="20"/>
    </row>
    <row r="19" spans="2:5" x14ac:dyDescent="0.3">
      <c r="B19" s="5"/>
      <c r="C19" s="16"/>
      <c r="D19" s="8" t="s">
        <v>281</v>
      </c>
      <c r="E19" s="19"/>
    </row>
    <row r="20" spans="2:5" x14ac:dyDescent="0.3">
      <c r="B20" s="5"/>
      <c r="C20" s="17"/>
      <c r="D20" s="18" t="s">
        <v>282</v>
      </c>
      <c r="E20" s="20">
        <f>SUM(E13:E19)</f>
        <v>0</v>
      </c>
    </row>
    <row r="21" spans="2:5" x14ac:dyDescent="0.3">
      <c r="B21" s="5"/>
      <c r="C21" s="32" t="s">
        <v>283</v>
      </c>
      <c r="D21" s="33"/>
      <c r="E21" s="11"/>
    </row>
    <row r="22" spans="2:5" x14ac:dyDescent="0.3">
      <c r="B22" s="5"/>
      <c r="C22" s="5"/>
      <c r="D22" s="7" t="s">
        <v>284</v>
      </c>
      <c r="E22" s="20"/>
    </row>
    <row r="23" spans="2:5" x14ac:dyDescent="0.3">
      <c r="B23" s="5"/>
      <c r="C23" s="5"/>
      <c r="D23" s="8" t="s">
        <v>285</v>
      </c>
      <c r="E23" s="19"/>
    </row>
    <row r="24" spans="2:5" x14ac:dyDescent="0.3">
      <c r="B24" s="5"/>
      <c r="C24" s="5"/>
      <c r="D24" s="7" t="s">
        <v>286</v>
      </c>
      <c r="E24" s="20"/>
    </row>
    <row r="25" spans="2:5" ht="22.8" x14ac:dyDescent="0.3">
      <c r="B25" s="5"/>
      <c r="C25" s="5"/>
      <c r="D25" s="8" t="s">
        <v>287</v>
      </c>
      <c r="E25" s="19"/>
    </row>
    <row r="26" spans="2:5" x14ac:dyDescent="0.3">
      <c r="B26" s="5"/>
      <c r="C26" s="5"/>
      <c r="D26" s="7" t="s">
        <v>288</v>
      </c>
      <c r="E26" s="20"/>
    </row>
    <row r="27" spans="2:5" x14ac:dyDescent="0.3">
      <c r="B27" s="5"/>
      <c r="C27" s="5"/>
      <c r="D27" s="8" t="s">
        <v>289</v>
      </c>
      <c r="E27" s="19"/>
    </row>
    <row r="28" spans="2:5" x14ac:dyDescent="0.3">
      <c r="B28" s="5"/>
      <c r="C28" s="5"/>
      <c r="D28" s="7" t="s">
        <v>290</v>
      </c>
      <c r="E28" s="20"/>
    </row>
    <row r="29" spans="2:5" x14ac:dyDescent="0.3">
      <c r="B29" s="5"/>
      <c r="C29" s="5"/>
      <c r="D29" s="8" t="s">
        <v>291</v>
      </c>
      <c r="E29" s="19"/>
    </row>
    <row r="30" spans="2:5" x14ac:dyDescent="0.3">
      <c r="B30" s="6"/>
      <c r="C30" s="6"/>
      <c r="D30" s="18" t="s">
        <v>292</v>
      </c>
      <c r="E30" s="21">
        <f>SUM(E22:E29)</f>
        <v>0</v>
      </c>
    </row>
  </sheetData>
  <mergeCells count="3">
    <mergeCell ref="B11:D11"/>
    <mergeCell ref="C12:D12"/>
    <mergeCell ref="C21:D21"/>
  </mergeCells>
  <hyperlinks>
    <hyperlink ref="B2" location="'Indice'!A1" display="Indice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51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1" t="s">
        <v>667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293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ht="28.05" customHeight="1" x14ac:dyDescent="0.3">
      <c r="B11" s="32" t="s">
        <v>294</v>
      </c>
      <c r="C11" s="33"/>
      <c r="D11" s="11"/>
    </row>
    <row r="12" spans="2:4" ht="22.8" x14ac:dyDescent="0.3">
      <c r="B12" s="5"/>
      <c r="C12" s="7" t="s">
        <v>295</v>
      </c>
      <c r="D12" s="9"/>
    </row>
    <row r="13" spans="2:4" ht="22.8" x14ac:dyDescent="0.3">
      <c r="B13" s="5"/>
      <c r="C13" s="8" t="s">
        <v>296</v>
      </c>
      <c r="D13" s="10"/>
    </row>
    <row r="14" spans="2:4" ht="22.8" x14ac:dyDescent="0.3">
      <c r="B14" s="5"/>
      <c r="C14" s="7" t="s">
        <v>297</v>
      </c>
      <c r="D14" s="9"/>
    </row>
    <row r="15" spans="2:4" ht="22.8" x14ac:dyDescent="0.3">
      <c r="B15" s="5"/>
      <c r="C15" s="8" t="s">
        <v>298</v>
      </c>
      <c r="D15" s="10"/>
    </row>
    <row r="16" spans="2:4" ht="22.8" x14ac:dyDescent="0.3">
      <c r="B16" s="5"/>
      <c r="C16" s="7" t="s">
        <v>299</v>
      </c>
      <c r="D16" s="9"/>
    </row>
    <row r="17" spans="2:4" ht="22.8" x14ac:dyDescent="0.3">
      <c r="B17" s="5"/>
      <c r="C17" s="8" t="s">
        <v>300</v>
      </c>
      <c r="D17" s="10"/>
    </row>
    <row r="18" spans="2:4" ht="22.8" x14ac:dyDescent="0.3">
      <c r="B18" s="5"/>
      <c r="C18" s="7" t="s">
        <v>301</v>
      </c>
      <c r="D18" s="9"/>
    </row>
    <row r="19" spans="2:4" x14ac:dyDescent="0.3">
      <c r="B19" s="5"/>
      <c r="C19" s="8" t="s">
        <v>302</v>
      </c>
      <c r="D19" s="10"/>
    </row>
    <row r="20" spans="2:4" x14ac:dyDescent="0.3">
      <c r="B20" s="5"/>
      <c r="C20" s="7" t="s">
        <v>303</v>
      </c>
      <c r="D20" s="9"/>
    </row>
    <row r="21" spans="2:4" x14ac:dyDescent="0.3">
      <c r="B21" s="5"/>
      <c r="C21" s="8" t="s">
        <v>304</v>
      </c>
      <c r="D21" s="10"/>
    </row>
    <row r="22" spans="2:4" ht="22.8" x14ac:dyDescent="0.3">
      <c r="B22" s="5"/>
      <c r="C22" s="7" t="s">
        <v>305</v>
      </c>
      <c r="D22" s="9"/>
    </row>
    <row r="23" spans="2:4" ht="22.8" x14ac:dyDescent="0.3">
      <c r="B23" s="5"/>
      <c r="C23" s="8" t="s">
        <v>306</v>
      </c>
      <c r="D23" s="10"/>
    </row>
    <row r="24" spans="2:4" ht="34.200000000000003" x14ac:dyDescent="0.3">
      <c r="B24" s="5"/>
      <c r="C24" s="7" t="s">
        <v>307</v>
      </c>
      <c r="D24" s="9"/>
    </row>
    <row r="25" spans="2:4" ht="22.8" x14ac:dyDescent="0.3">
      <c r="B25" s="5"/>
      <c r="C25" s="8" t="s">
        <v>308</v>
      </c>
      <c r="D25" s="10"/>
    </row>
    <row r="26" spans="2:4" x14ac:dyDescent="0.3">
      <c r="B26" s="5"/>
      <c r="C26" s="7" t="s">
        <v>309</v>
      </c>
      <c r="D26" s="9"/>
    </row>
    <row r="27" spans="2:4" ht="22.8" x14ac:dyDescent="0.3">
      <c r="B27" s="5"/>
      <c r="C27" s="8" t="s">
        <v>310</v>
      </c>
      <c r="D27" s="10"/>
    </row>
    <row r="28" spans="2:4" ht="22.8" x14ac:dyDescent="0.3">
      <c r="B28" s="5"/>
      <c r="C28" s="7" t="s">
        <v>311</v>
      </c>
      <c r="D28" s="9"/>
    </row>
    <row r="29" spans="2:4" x14ac:dyDescent="0.3">
      <c r="B29" s="5"/>
      <c r="C29" s="8" t="s">
        <v>312</v>
      </c>
      <c r="D29" s="10"/>
    </row>
    <row r="30" spans="2:4" x14ac:dyDescent="0.3">
      <c r="B30" s="5"/>
      <c r="C30" s="7" t="s">
        <v>313</v>
      </c>
      <c r="D30" s="9"/>
    </row>
    <row r="31" spans="2:4" x14ac:dyDescent="0.3">
      <c r="B31" s="5"/>
      <c r="C31" s="8" t="s">
        <v>314</v>
      </c>
      <c r="D31" s="10"/>
    </row>
    <row r="32" spans="2:4" x14ac:dyDescent="0.3">
      <c r="B32" s="5"/>
      <c r="C32" s="7" t="s">
        <v>315</v>
      </c>
      <c r="D32" s="9"/>
    </row>
    <row r="33" spans="2:4" ht="22.8" x14ac:dyDescent="0.3">
      <c r="B33" s="5"/>
      <c r="C33" s="8" t="s">
        <v>316</v>
      </c>
      <c r="D33" s="10"/>
    </row>
    <row r="34" spans="2:4" ht="22.8" x14ac:dyDescent="0.3">
      <c r="B34" s="5"/>
      <c r="C34" s="7" t="s">
        <v>317</v>
      </c>
      <c r="D34" s="9"/>
    </row>
    <row r="35" spans="2:4" ht="22.8" x14ac:dyDescent="0.3">
      <c r="B35" s="5"/>
      <c r="C35" s="8" t="s">
        <v>318</v>
      </c>
      <c r="D35" s="10"/>
    </row>
    <row r="36" spans="2:4" ht="22.8" x14ac:dyDescent="0.3">
      <c r="B36" s="5"/>
      <c r="C36" s="7" t="s">
        <v>319</v>
      </c>
      <c r="D36" s="9"/>
    </row>
    <row r="37" spans="2:4" ht="22.8" x14ac:dyDescent="0.3">
      <c r="B37" s="5"/>
      <c r="C37" s="8" t="s">
        <v>320</v>
      </c>
      <c r="D37" s="10"/>
    </row>
    <row r="38" spans="2:4" ht="22.8" x14ac:dyDescent="0.3">
      <c r="B38" s="5"/>
      <c r="C38" s="7" t="s">
        <v>321</v>
      </c>
      <c r="D38" s="9"/>
    </row>
    <row r="39" spans="2:4" ht="22.8" x14ac:dyDescent="0.3">
      <c r="B39" s="5"/>
      <c r="C39" s="8" t="s">
        <v>322</v>
      </c>
      <c r="D39" s="10"/>
    </row>
    <row r="40" spans="2:4" ht="22.8" x14ac:dyDescent="0.3">
      <c r="B40" s="5"/>
      <c r="C40" s="7" t="s">
        <v>323</v>
      </c>
      <c r="D40" s="9"/>
    </row>
    <row r="41" spans="2:4" ht="22.8" x14ac:dyDescent="0.3">
      <c r="B41" s="5"/>
      <c r="C41" s="8" t="s">
        <v>324</v>
      </c>
      <c r="D41" s="10"/>
    </row>
    <row r="42" spans="2:4" ht="22.8" x14ac:dyDescent="0.3">
      <c r="B42" s="5"/>
      <c r="C42" s="7" t="s">
        <v>325</v>
      </c>
      <c r="D42" s="9"/>
    </row>
    <row r="43" spans="2:4" ht="22.8" x14ac:dyDescent="0.3">
      <c r="B43" s="5"/>
      <c r="C43" s="8" t="s">
        <v>326</v>
      </c>
      <c r="D43" s="10"/>
    </row>
    <row r="44" spans="2:4" x14ac:dyDescent="0.3">
      <c r="B44" s="5"/>
      <c r="C44" s="7" t="s">
        <v>327</v>
      </c>
      <c r="D44" s="9"/>
    </row>
    <row r="45" spans="2:4" x14ac:dyDescent="0.3">
      <c r="B45" s="5"/>
      <c r="C45" s="8" t="s">
        <v>328</v>
      </c>
      <c r="D45" s="10"/>
    </row>
    <row r="46" spans="2:4" ht="22.8" x14ac:dyDescent="0.3">
      <c r="B46" s="5"/>
      <c r="C46" s="7" t="s">
        <v>329</v>
      </c>
      <c r="D46" s="9"/>
    </row>
    <row r="47" spans="2:4" ht="22.8" x14ac:dyDescent="0.3">
      <c r="B47" s="5"/>
      <c r="C47" s="8" t="s">
        <v>330</v>
      </c>
      <c r="D47" s="10"/>
    </row>
    <row r="48" spans="2:4" ht="22.8" x14ac:dyDescent="0.3">
      <c r="B48" s="5"/>
      <c r="C48" s="7" t="s">
        <v>331</v>
      </c>
      <c r="D48" s="9"/>
    </row>
    <row r="49" spans="2:4" ht="22.8" x14ac:dyDescent="0.3">
      <c r="B49" s="5"/>
      <c r="C49" s="8" t="s">
        <v>332</v>
      </c>
      <c r="D49" s="10"/>
    </row>
    <row r="50" spans="2:4" ht="22.8" x14ac:dyDescent="0.3">
      <c r="B50" s="5"/>
      <c r="C50" s="7" t="s">
        <v>333</v>
      </c>
      <c r="D50" s="9"/>
    </row>
    <row r="51" spans="2:4" x14ac:dyDescent="0.3">
      <c r="B51" s="6"/>
      <c r="C51" s="8" t="s">
        <v>334</v>
      </c>
      <c r="D51" s="28"/>
    </row>
  </sheetData>
  <mergeCells count="1">
    <mergeCell ref="B11:C11"/>
  </mergeCells>
  <hyperlinks>
    <hyperlink ref="B2" location="'Indice'!A1" display="Indice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74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1" t="s">
        <v>667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335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2" t="s">
        <v>336</v>
      </c>
      <c r="C11" s="33"/>
      <c r="D11" s="11"/>
    </row>
    <row r="12" spans="2:4" ht="22.8" x14ac:dyDescent="0.3">
      <c r="B12" s="5"/>
      <c r="C12" s="7" t="s">
        <v>337</v>
      </c>
      <c r="D12" s="9"/>
    </row>
    <row r="13" spans="2:4" ht="22.8" x14ac:dyDescent="0.3">
      <c r="B13" s="5"/>
      <c r="C13" s="8" t="s">
        <v>338</v>
      </c>
      <c r="D13" s="10"/>
    </row>
    <row r="14" spans="2:4" ht="22.8" x14ac:dyDescent="0.3">
      <c r="B14" s="5"/>
      <c r="C14" s="7" t="s">
        <v>339</v>
      </c>
      <c r="D14" s="9"/>
    </row>
    <row r="15" spans="2:4" ht="22.8" x14ac:dyDescent="0.3">
      <c r="B15" s="5"/>
      <c r="C15" s="8" t="s">
        <v>340</v>
      </c>
      <c r="D15" s="10"/>
    </row>
    <row r="16" spans="2:4" ht="22.8" x14ac:dyDescent="0.3">
      <c r="B16" s="5"/>
      <c r="C16" s="7" t="s">
        <v>341</v>
      </c>
      <c r="D16" s="9"/>
    </row>
    <row r="17" spans="2:4" ht="22.8" x14ac:dyDescent="0.3">
      <c r="B17" s="5"/>
      <c r="C17" s="8" t="s">
        <v>342</v>
      </c>
      <c r="D17" s="10"/>
    </row>
    <row r="18" spans="2:4" ht="22.8" x14ac:dyDescent="0.3">
      <c r="B18" s="5"/>
      <c r="C18" s="7" t="s">
        <v>343</v>
      </c>
      <c r="D18" s="9"/>
    </row>
    <row r="19" spans="2:4" ht="22.8" x14ac:dyDescent="0.3">
      <c r="B19" s="5"/>
      <c r="C19" s="8" t="s">
        <v>344</v>
      </c>
      <c r="D19" s="10"/>
    </row>
    <row r="20" spans="2:4" ht="22.8" x14ac:dyDescent="0.3">
      <c r="B20" s="5"/>
      <c r="C20" s="7" t="s">
        <v>345</v>
      </c>
      <c r="D20" s="9"/>
    </row>
    <row r="21" spans="2:4" ht="22.8" x14ac:dyDescent="0.3">
      <c r="B21" s="5"/>
      <c r="C21" s="8" t="s">
        <v>346</v>
      </c>
      <c r="D21" s="10"/>
    </row>
    <row r="22" spans="2:4" ht="22.8" x14ac:dyDescent="0.3">
      <c r="B22" s="5"/>
      <c r="C22" s="7" t="s">
        <v>347</v>
      </c>
      <c r="D22" s="9"/>
    </row>
    <row r="23" spans="2:4" ht="34.200000000000003" x14ac:dyDescent="0.3">
      <c r="B23" s="5"/>
      <c r="C23" s="8" t="s">
        <v>348</v>
      </c>
      <c r="D23" s="10"/>
    </row>
    <row r="24" spans="2:4" ht="22.8" x14ac:dyDescent="0.3">
      <c r="B24" s="5"/>
      <c r="C24" s="7" t="s">
        <v>349</v>
      </c>
      <c r="D24" s="9"/>
    </row>
    <row r="25" spans="2:4" ht="22.8" x14ac:dyDescent="0.3">
      <c r="B25" s="5"/>
      <c r="C25" s="8" t="s">
        <v>350</v>
      </c>
      <c r="D25" s="10"/>
    </row>
    <row r="26" spans="2:4" ht="22.8" x14ac:dyDescent="0.3">
      <c r="B26" s="5"/>
      <c r="C26" s="7" t="s">
        <v>351</v>
      </c>
      <c r="D26" s="9"/>
    </row>
    <row r="27" spans="2:4" ht="22.8" x14ac:dyDescent="0.3">
      <c r="B27" s="5"/>
      <c r="C27" s="8" t="s">
        <v>352</v>
      </c>
      <c r="D27" s="10"/>
    </row>
    <row r="28" spans="2:4" x14ac:dyDescent="0.3">
      <c r="B28" s="5"/>
      <c r="C28" s="7" t="s">
        <v>353</v>
      </c>
      <c r="D28" s="9"/>
    </row>
    <row r="29" spans="2:4" ht="22.8" x14ac:dyDescent="0.3">
      <c r="B29" s="5"/>
      <c r="C29" s="8" t="s">
        <v>354</v>
      </c>
      <c r="D29" s="10"/>
    </row>
    <row r="30" spans="2:4" ht="22.8" x14ac:dyDescent="0.3">
      <c r="B30" s="5"/>
      <c r="C30" s="7" t="s">
        <v>355</v>
      </c>
      <c r="D30" s="9"/>
    </row>
    <row r="31" spans="2:4" ht="22.8" x14ac:dyDescent="0.3">
      <c r="B31" s="5"/>
      <c r="C31" s="8" t="s">
        <v>356</v>
      </c>
      <c r="D31" s="10"/>
    </row>
    <row r="32" spans="2:4" ht="22.8" x14ac:dyDescent="0.3">
      <c r="B32" s="5"/>
      <c r="C32" s="7" t="s">
        <v>357</v>
      </c>
      <c r="D32" s="9"/>
    </row>
    <row r="33" spans="2:4" ht="22.8" x14ac:dyDescent="0.3">
      <c r="B33" s="5"/>
      <c r="C33" s="8" t="s">
        <v>358</v>
      </c>
      <c r="D33" s="10"/>
    </row>
    <row r="34" spans="2:4" ht="22.8" x14ac:dyDescent="0.3">
      <c r="B34" s="5"/>
      <c r="C34" s="7" t="s">
        <v>359</v>
      </c>
      <c r="D34" s="9"/>
    </row>
    <row r="35" spans="2:4" ht="22.8" x14ac:dyDescent="0.3">
      <c r="B35" s="5"/>
      <c r="C35" s="8" t="s">
        <v>360</v>
      </c>
      <c r="D35" s="10"/>
    </row>
    <row r="36" spans="2:4" ht="22.8" x14ac:dyDescent="0.3">
      <c r="B36" s="5"/>
      <c r="C36" s="7" t="s">
        <v>361</v>
      </c>
      <c r="D36" s="9"/>
    </row>
    <row r="37" spans="2:4" ht="22.8" x14ac:dyDescent="0.3">
      <c r="B37" s="5"/>
      <c r="C37" s="8" t="s">
        <v>362</v>
      </c>
      <c r="D37" s="10"/>
    </row>
    <row r="38" spans="2:4" ht="22.8" x14ac:dyDescent="0.3">
      <c r="B38" s="5"/>
      <c r="C38" s="7" t="s">
        <v>363</v>
      </c>
      <c r="D38" s="9"/>
    </row>
    <row r="39" spans="2:4" ht="22.8" x14ac:dyDescent="0.3">
      <c r="B39" s="5"/>
      <c r="C39" s="8" t="s">
        <v>364</v>
      </c>
      <c r="D39" s="10"/>
    </row>
    <row r="40" spans="2:4" ht="22.8" x14ac:dyDescent="0.3">
      <c r="B40" s="5"/>
      <c r="C40" s="7" t="s">
        <v>365</v>
      </c>
      <c r="D40" s="9"/>
    </row>
    <row r="41" spans="2:4" ht="22.8" x14ac:dyDescent="0.3">
      <c r="B41" s="5"/>
      <c r="C41" s="8" t="s">
        <v>366</v>
      </c>
      <c r="D41" s="10"/>
    </row>
    <row r="42" spans="2:4" ht="22.8" x14ac:dyDescent="0.3">
      <c r="B42" s="5"/>
      <c r="C42" s="7" t="s">
        <v>367</v>
      </c>
      <c r="D42" s="9"/>
    </row>
    <row r="43" spans="2:4" ht="22.8" x14ac:dyDescent="0.3">
      <c r="B43" s="5"/>
      <c r="C43" s="8" t="s">
        <v>368</v>
      </c>
      <c r="D43" s="10"/>
    </row>
    <row r="44" spans="2:4" ht="22.8" x14ac:dyDescent="0.3">
      <c r="B44" s="5"/>
      <c r="C44" s="7" t="s">
        <v>369</v>
      </c>
      <c r="D44" s="9"/>
    </row>
    <row r="45" spans="2:4" ht="22.8" x14ac:dyDescent="0.3">
      <c r="B45" s="5"/>
      <c r="C45" s="8" t="s">
        <v>370</v>
      </c>
      <c r="D45" s="10"/>
    </row>
    <row r="46" spans="2:4" ht="22.8" x14ac:dyDescent="0.3">
      <c r="B46" s="5"/>
      <c r="C46" s="7" t="s">
        <v>371</v>
      </c>
      <c r="D46" s="9"/>
    </row>
    <row r="47" spans="2:4" ht="22.8" x14ac:dyDescent="0.3">
      <c r="B47" s="5"/>
      <c r="C47" s="8" t="s">
        <v>372</v>
      </c>
      <c r="D47" s="10"/>
    </row>
    <row r="48" spans="2:4" ht="22.8" x14ac:dyDescent="0.3">
      <c r="B48" s="5"/>
      <c r="C48" s="7" t="s">
        <v>373</v>
      </c>
      <c r="D48" s="9"/>
    </row>
    <row r="49" spans="2:4" ht="22.8" x14ac:dyDescent="0.3">
      <c r="B49" s="5"/>
      <c r="C49" s="8" t="s">
        <v>374</v>
      </c>
      <c r="D49" s="10"/>
    </row>
    <row r="50" spans="2:4" ht="34.200000000000003" x14ac:dyDescent="0.3">
      <c r="B50" s="5"/>
      <c r="C50" s="7" t="s">
        <v>375</v>
      </c>
      <c r="D50" s="9"/>
    </row>
    <row r="51" spans="2:4" ht="22.8" x14ac:dyDescent="0.3">
      <c r="B51" s="5"/>
      <c r="C51" s="8" t="s">
        <v>376</v>
      </c>
      <c r="D51" s="10"/>
    </row>
    <row r="52" spans="2:4" ht="22.8" x14ac:dyDescent="0.3">
      <c r="B52" s="5"/>
      <c r="C52" s="7" t="s">
        <v>377</v>
      </c>
      <c r="D52" s="9"/>
    </row>
    <row r="53" spans="2:4" ht="22.8" x14ac:dyDescent="0.3">
      <c r="B53" s="5"/>
      <c r="C53" s="8" t="s">
        <v>378</v>
      </c>
      <c r="D53" s="10"/>
    </row>
    <row r="54" spans="2:4" ht="22.8" x14ac:dyDescent="0.3">
      <c r="B54" s="5"/>
      <c r="C54" s="7" t="s">
        <v>379</v>
      </c>
      <c r="D54" s="9"/>
    </row>
    <row r="55" spans="2:4" ht="34.200000000000003" x14ac:dyDescent="0.3">
      <c r="B55" s="5"/>
      <c r="C55" s="8" t="s">
        <v>380</v>
      </c>
      <c r="D55" s="10"/>
    </row>
    <row r="56" spans="2:4" ht="22.8" x14ac:dyDescent="0.3">
      <c r="B56" s="5"/>
      <c r="C56" s="7" t="s">
        <v>381</v>
      </c>
      <c r="D56" s="9"/>
    </row>
    <row r="57" spans="2:4" ht="22.8" x14ac:dyDescent="0.3">
      <c r="B57" s="5"/>
      <c r="C57" s="8" t="s">
        <v>382</v>
      </c>
      <c r="D57" s="10"/>
    </row>
    <row r="58" spans="2:4" ht="22.8" x14ac:dyDescent="0.3">
      <c r="B58" s="5"/>
      <c r="C58" s="7" t="s">
        <v>383</v>
      </c>
      <c r="D58" s="9"/>
    </row>
    <row r="59" spans="2:4" ht="34.200000000000003" x14ac:dyDescent="0.3">
      <c r="B59" s="5"/>
      <c r="C59" s="8" t="s">
        <v>384</v>
      </c>
      <c r="D59" s="10"/>
    </row>
    <row r="60" spans="2:4" ht="22.8" x14ac:dyDescent="0.3">
      <c r="B60" s="5"/>
      <c r="C60" s="7" t="s">
        <v>385</v>
      </c>
      <c r="D60" s="9"/>
    </row>
    <row r="61" spans="2:4" ht="22.8" x14ac:dyDescent="0.3">
      <c r="B61" s="5"/>
      <c r="C61" s="8" t="s">
        <v>386</v>
      </c>
      <c r="D61" s="10"/>
    </row>
    <row r="62" spans="2:4" ht="22.8" x14ac:dyDescent="0.3">
      <c r="B62" s="5"/>
      <c r="C62" s="7" t="s">
        <v>387</v>
      </c>
      <c r="D62" s="9"/>
    </row>
    <row r="63" spans="2:4" ht="22.8" x14ac:dyDescent="0.3">
      <c r="B63" s="5"/>
      <c r="C63" s="8" t="s">
        <v>388</v>
      </c>
      <c r="D63" s="10"/>
    </row>
    <row r="64" spans="2:4" ht="22.8" x14ac:dyDescent="0.3">
      <c r="B64" s="5"/>
      <c r="C64" s="7" t="s">
        <v>389</v>
      </c>
      <c r="D64" s="9"/>
    </row>
    <row r="65" spans="2:4" ht="22.8" x14ac:dyDescent="0.3">
      <c r="B65" s="5"/>
      <c r="C65" s="8" t="s">
        <v>390</v>
      </c>
      <c r="D65" s="10"/>
    </row>
    <row r="66" spans="2:4" ht="22.8" x14ac:dyDescent="0.3">
      <c r="B66" s="5"/>
      <c r="C66" s="7" t="s">
        <v>391</v>
      </c>
      <c r="D66" s="9"/>
    </row>
    <row r="67" spans="2:4" ht="22.8" x14ac:dyDescent="0.3">
      <c r="B67" s="5"/>
      <c r="C67" s="8" t="s">
        <v>392</v>
      </c>
      <c r="D67" s="10"/>
    </row>
    <row r="68" spans="2:4" ht="22.8" x14ac:dyDescent="0.3">
      <c r="B68" s="5"/>
      <c r="C68" s="7" t="s">
        <v>393</v>
      </c>
      <c r="D68" s="9"/>
    </row>
    <row r="69" spans="2:4" ht="22.8" x14ac:dyDescent="0.3">
      <c r="B69" s="5"/>
      <c r="C69" s="8" t="s">
        <v>394</v>
      </c>
      <c r="D69" s="10"/>
    </row>
    <row r="70" spans="2:4" ht="22.8" x14ac:dyDescent="0.3">
      <c r="B70" s="5"/>
      <c r="C70" s="7" t="s">
        <v>395</v>
      </c>
      <c r="D70" s="9"/>
    </row>
    <row r="71" spans="2:4" ht="22.8" x14ac:dyDescent="0.3">
      <c r="B71" s="5"/>
      <c r="C71" s="8" t="s">
        <v>396</v>
      </c>
      <c r="D71" s="10"/>
    </row>
    <row r="72" spans="2:4" ht="22.8" x14ac:dyDescent="0.3">
      <c r="B72" s="5"/>
      <c r="C72" s="7" t="s">
        <v>397</v>
      </c>
      <c r="D72" s="9"/>
    </row>
    <row r="73" spans="2:4" ht="22.8" x14ac:dyDescent="0.3">
      <c r="B73" s="5"/>
      <c r="C73" s="8" t="s">
        <v>398</v>
      </c>
      <c r="D73" s="10"/>
    </row>
    <row r="74" spans="2:4" ht="22.8" x14ac:dyDescent="0.3">
      <c r="B74" s="6"/>
      <c r="C74" s="7" t="s">
        <v>399</v>
      </c>
      <c r="D74" s="29"/>
    </row>
  </sheetData>
  <mergeCells count="1">
    <mergeCell ref="B11:C11"/>
  </mergeCells>
  <hyperlinks>
    <hyperlink ref="B2" location="'Indice'!A1" display="Indice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44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6" width="15" customWidth="1"/>
  </cols>
  <sheetData>
    <row r="1" spans="2:6" ht="21" x14ac:dyDescent="0.4">
      <c r="B1" s="31" t="s">
        <v>667</v>
      </c>
    </row>
    <row r="2" spans="2:6" x14ac:dyDescent="0.3">
      <c r="B2" s="2" t="s">
        <v>1</v>
      </c>
    </row>
    <row r="3" spans="2:6" x14ac:dyDescent="0.3">
      <c r="B3" s="1"/>
    </row>
    <row r="4" spans="2:6" x14ac:dyDescent="0.3">
      <c r="B4" s="1"/>
    </row>
    <row r="5" spans="2:6" x14ac:dyDescent="0.3">
      <c r="B5" s="1" t="s">
        <v>3</v>
      </c>
      <c r="C5" t="s">
        <v>400</v>
      </c>
    </row>
    <row r="6" spans="2:6" x14ac:dyDescent="0.3">
      <c r="B6" s="1" t="s">
        <v>4</v>
      </c>
      <c r="C6" t="s">
        <v>5</v>
      </c>
    </row>
    <row r="7" spans="2:6" x14ac:dyDescent="0.3">
      <c r="B7" s="1" t="s">
        <v>6</v>
      </c>
      <c r="C7" t="s">
        <v>5</v>
      </c>
    </row>
    <row r="8" spans="2:6" x14ac:dyDescent="0.3">
      <c r="B8" s="1" t="s">
        <v>7</v>
      </c>
      <c r="C8" t="s">
        <v>5</v>
      </c>
    </row>
    <row r="10" spans="2:6" x14ac:dyDescent="0.3">
      <c r="F10" s="4" t="s">
        <v>8</v>
      </c>
    </row>
    <row r="11" spans="2:6" ht="28.05" customHeight="1" x14ac:dyDescent="0.3">
      <c r="B11" s="32" t="s">
        <v>401</v>
      </c>
      <c r="C11" s="38"/>
      <c r="D11" s="38"/>
      <c r="E11" s="33"/>
      <c r="F11" s="10"/>
    </row>
    <row r="12" spans="2:6" x14ac:dyDescent="0.3">
      <c r="B12" s="5"/>
      <c r="C12" s="39" t="s">
        <v>402</v>
      </c>
      <c r="D12" s="40"/>
      <c r="E12" s="41"/>
      <c r="F12" s="9"/>
    </row>
    <row r="13" spans="2:6" x14ac:dyDescent="0.3">
      <c r="B13" s="5"/>
      <c r="C13" s="37" t="s">
        <v>403</v>
      </c>
      <c r="D13" s="38"/>
      <c r="E13" s="33"/>
      <c r="F13" s="10"/>
    </row>
    <row r="14" spans="2:6" x14ac:dyDescent="0.3">
      <c r="B14" s="5"/>
      <c r="C14" s="39" t="s">
        <v>404</v>
      </c>
      <c r="D14" s="40"/>
      <c r="E14" s="41"/>
      <c r="F14" s="9"/>
    </row>
    <row r="15" spans="2:6" x14ac:dyDescent="0.3">
      <c r="B15" s="5"/>
      <c r="C15" s="37" t="s">
        <v>405</v>
      </c>
      <c r="D15" s="38"/>
      <c r="E15" s="33"/>
      <c r="F15" s="10"/>
    </row>
    <row r="16" spans="2:6" x14ac:dyDescent="0.3">
      <c r="B16" s="5"/>
      <c r="C16" s="39" t="s">
        <v>406</v>
      </c>
      <c r="D16" s="40"/>
      <c r="E16" s="41"/>
      <c r="F16" s="9"/>
    </row>
    <row r="17" spans="2:6" x14ac:dyDescent="0.3">
      <c r="B17" s="5"/>
      <c r="C17" s="37" t="s">
        <v>407</v>
      </c>
      <c r="D17" s="38"/>
      <c r="E17" s="33"/>
      <c r="F17" s="10"/>
    </row>
    <row r="18" spans="2:6" x14ac:dyDescent="0.3">
      <c r="B18" s="5"/>
      <c r="C18" s="39" t="s">
        <v>408</v>
      </c>
      <c r="D18" s="40"/>
      <c r="E18" s="41"/>
      <c r="F18" s="20"/>
    </row>
    <row r="19" spans="2:6" x14ac:dyDescent="0.3">
      <c r="B19" s="5"/>
      <c r="C19" s="37" t="s">
        <v>409</v>
      </c>
      <c r="D19" s="38"/>
      <c r="E19" s="33"/>
      <c r="F19" s="19"/>
    </row>
    <row r="20" spans="2:6" ht="28.05" customHeight="1" x14ac:dyDescent="0.3">
      <c r="B20" s="5"/>
      <c r="C20" s="39" t="s">
        <v>410</v>
      </c>
      <c r="D20" s="40"/>
      <c r="E20" s="41"/>
      <c r="F20" s="9"/>
    </row>
    <row r="21" spans="2:6" x14ac:dyDescent="0.3">
      <c r="B21" s="5"/>
      <c r="C21" s="37" t="s">
        <v>411</v>
      </c>
      <c r="D21" s="38"/>
      <c r="E21" s="33"/>
      <c r="F21" s="10"/>
    </row>
    <row r="22" spans="2:6" x14ac:dyDescent="0.3">
      <c r="B22" s="5"/>
      <c r="C22" s="39" t="s">
        <v>412</v>
      </c>
      <c r="D22" s="40"/>
      <c r="E22" s="41"/>
      <c r="F22" s="9"/>
    </row>
    <row r="23" spans="2:6" x14ac:dyDescent="0.3">
      <c r="B23" s="5"/>
      <c r="C23" s="37" t="s">
        <v>413</v>
      </c>
      <c r="D23" s="38"/>
      <c r="E23" s="33"/>
      <c r="F23" s="10"/>
    </row>
    <row r="24" spans="2:6" ht="28.05" customHeight="1" x14ac:dyDescent="0.3">
      <c r="B24" s="5"/>
      <c r="C24" s="39" t="s">
        <v>414</v>
      </c>
      <c r="D24" s="40"/>
      <c r="E24" s="41"/>
      <c r="F24" s="9"/>
    </row>
    <row r="25" spans="2:6" x14ac:dyDescent="0.3">
      <c r="B25" s="5"/>
      <c r="C25" s="37" t="s">
        <v>415</v>
      </c>
      <c r="D25" s="38"/>
      <c r="E25" s="33"/>
      <c r="F25" s="10"/>
    </row>
    <row r="26" spans="2:6" ht="28.05" customHeight="1" x14ac:dyDescent="0.3">
      <c r="B26" s="5"/>
      <c r="C26" s="39" t="s">
        <v>416</v>
      </c>
      <c r="D26" s="40"/>
      <c r="E26" s="41"/>
      <c r="F26" s="9"/>
    </row>
    <row r="27" spans="2:6" ht="42" customHeight="1" x14ac:dyDescent="0.3">
      <c r="B27" s="5"/>
      <c r="C27" s="37" t="s">
        <v>417</v>
      </c>
      <c r="D27" s="38"/>
      <c r="E27" s="33"/>
      <c r="F27" s="10"/>
    </row>
    <row r="28" spans="2:6" x14ac:dyDescent="0.3">
      <c r="B28" s="5"/>
      <c r="C28" s="39" t="s">
        <v>418</v>
      </c>
      <c r="D28" s="40"/>
      <c r="E28" s="41"/>
      <c r="F28" s="9"/>
    </row>
    <row r="29" spans="2:6" ht="28.05" customHeight="1" x14ac:dyDescent="0.3">
      <c r="B29" s="5"/>
      <c r="C29" s="37" t="s">
        <v>419</v>
      </c>
      <c r="D29" s="38"/>
      <c r="E29" s="33"/>
      <c r="F29" s="10"/>
    </row>
    <row r="30" spans="2:6" ht="28.05" customHeight="1" x14ac:dyDescent="0.3">
      <c r="B30" s="5"/>
      <c r="C30" s="39" t="s">
        <v>420</v>
      </c>
      <c r="D30" s="40"/>
      <c r="E30" s="41"/>
      <c r="F30" s="9"/>
    </row>
    <row r="31" spans="2:6" ht="28.05" customHeight="1" x14ac:dyDescent="0.3">
      <c r="B31" s="5"/>
      <c r="C31" s="37" t="s">
        <v>421</v>
      </c>
      <c r="D31" s="38"/>
      <c r="E31" s="33"/>
      <c r="F31" s="10"/>
    </row>
    <row r="32" spans="2:6" ht="28.05" customHeight="1" x14ac:dyDescent="0.3">
      <c r="B32" s="5"/>
      <c r="C32" s="45" t="s">
        <v>422</v>
      </c>
      <c r="D32" s="40"/>
      <c r="E32" s="41"/>
      <c r="F32" s="12"/>
    </row>
    <row r="33" spans="2:6" ht="28.05" customHeight="1" x14ac:dyDescent="0.3">
      <c r="B33" s="5"/>
      <c r="C33" s="16"/>
      <c r="D33" s="37" t="s">
        <v>423</v>
      </c>
      <c r="E33" s="33"/>
      <c r="F33" s="10"/>
    </row>
    <row r="34" spans="2:6" ht="28.05" customHeight="1" x14ac:dyDescent="0.3">
      <c r="B34" s="5"/>
      <c r="C34" s="16"/>
      <c r="D34" s="45" t="s">
        <v>424</v>
      </c>
      <c r="E34" s="41"/>
      <c r="F34" s="9"/>
    </row>
    <row r="35" spans="2:6" ht="34.200000000000003" x14ac:dyDescent="0.3">
      <c r="B35" s="5"/>
      <c r="C35" s="17"/>
      <c r="D35" s="17"/>
      <c r="E35" s="8" t="s">
        <v>425</v>
      </c>
      <c r="F35" s="10"/>
    </row>
    <row r="36" spans="2:6" ht="28.05" customHeight="1" x14ac:dyDescent="0.3">
      <c r="B36" s="5"/>
      <c r="C36" s="39" t="s">
        <v>426</v>
      </c>
      <c r="D36" s="40"/>
      <c r="E36" s="41"/>
      <c r="F36" s="9"/>
    </row>
    <row r="37" spans="2:6" ht="28.05" customHeight="1" x14ac:dyDescent="0.3">
      <c r="B37" s="5"/>
      <c r="C37" s="37" t="s">
        <v>427</v>
      </c>
      <c r="D37" s="38"/>
      <c r="E37" s="33"/>
      <c r="F37" s="10"/>
    </row>
    <row r="38" spans="2:6" ht="28.05" customHeight="1" x14ac:dyDescent="0.3">
      <c r="B38" s="5"/>
      <c r="C38" s="45" t="s">
        <v>428</v>
      </c>
      <c r="D38" s="40"/>
      <c r="E38" s="41"/>
      <c r="F38" s="9"/>
    </row>
    <row r="39" spans="2:6" ht="28.05" customHeight="1" x14ac:dyDescent="0.3">
      <c r="B39" s="5"/>
      <c r="C39" s="16"/>
      <c r="D39" s="37" t="s">
        <v>429</v>
      </c>
      <c r="E39" s="33"/>
      <c r="F39" s="10"/>
    </row>
    <row r="40" spans="2:6" ht="28.05" customHeight="1" x14ac:dyDescent="0.3">
      <c r="B40" s="5"/>
      <c r="C40" s="16"/>
      <c r="D40" s="39" t="s">
        <v>399</v>
      </c>
      <c r="E40" s="41"/>
      <c r="F40" s="9"/>
    </row>
    <row r="41" spans="2:6" ht="28.05" customHeight="1" x14ac:dyDescent="0.3">
      <c r="B41" s="5"/>
      <c r="C41" s="16"/>
      <c r="D41" s="37" t="s">
        <v>430</v>
      </c>
      <c r="E41" s="33"/>
      <c r="F41" s="10"/>
    </row>
    <row r="42" spans="2:6" ht="28.05" customHeight="1" x14ac:dyDescent="0.3">
      <c r="B42" s="5"/>
      <c r="C42" s="16"/>
      <c r="D42" s="39" t="s">
        <v>431</v>
      </c>
      <c r="E42" s="41"/>
      <c r="F42" s="9"/>
    </row>
    <row r="43" spans="2:6" ht="28.05" customHeight="1" x14ac:dyDescent="0.3">
      <c r="B43" s="5"/>
      <c r="C43" s="17"/>
      <c r="D43" s="37" t="s">
        <v>432</v>
      </c>
      <c r="E43" s="33"/>
      <c r="F43" s="10"/>
    </row>
    <row r="44" spans="2:6" ht="28.05" customHeight="1" x14ac:dyDescent="0.3">
      <c r="B44" s="6"/>
      <c r="C44" s="39" t="s">
        <v>433</v>
      </c>
      <c r="D44" s="40"/>
      <c r="E44" s="41"/>
      <c r="F44" s="29"/>
    </row>
  </sheetData>
  <mergeCells count="33">
    <mergeCell ref="B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D33:E33"/>
    <mergeCell ref="D34:E34"/>
    <mergeCell ref="C36:E36"/>
    <mergeCell ref="D42:E42"/>
    <mergeCell ref="D43:E43"/>
    <mergeCell ref="C44:E44"/>
    <mergeCell ref="C37:E37"/>
    <mergeCell ref="C38:E38"/>
    <mergeCell ref="D39:E39"/>
    <mergeCell ref="D40:E40"/>
    <mergeCell ref="D41:E41"/>
  </mergeCells>
  <dataValidations count="1">
    <dataValidation type="list" allowBlank="1" showErrorMessage="1" sqref="F34" xr:uid="{00000000-0002-0000-0C00-000000000000}">
      <formula1>sspdtipos_TipoSiNo</formula1>
    </dataValidation>
  </dataValidations>
  <hyperlinks>
    <hyperlink ref="B2" location="'Indice'!A1" display="Indice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12"/>
  <sheetViews>
    <sheetView showGridLines="0" workbookViewId="0"/>
  </sheetViews>
  <sheetFormatPr baseColWidth="10" defaultColWidth="8.88671875" defaultRowHeight="14.4" x14ac:dyDescent="0.3"/>
  <cols>
    <col min="2" max="2" width="50" customWidth="1"/>
    <col min="3" max="8" width="15" customWidth="1"/>
  </cols>
  <sheetData>
    <row r="1" spans="2:8" ht="21" x14ac:dyDescent="0.4">
      <c r="B1" s="31" t="s">
        <v>667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436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5</v>
      </c>
    </row>
    <row r="10" spans="2:8" x14ac:dyDescent="0.3">
      <c r="C10" s="58" t="s">
        <v>437</v>
      </c>
      <c r="D10" s="59"/>
      <c r="E10" s="59"/>
      <c r="F10" s="59"/>
      <c r="G10" s="59"/>
      <c r="H10" s="60"/>
    </row>
    <row r="11" spans="2:8" ht="68.400000000000006" x14ac:dyDescent="0.3">
      <c r="C11" s="15" t="s">
        <v>438</v>
      </c>
      <c r="D11" s="4" t="s">
        <v>439</v>
      </c>
      <c r="E11" s="15" t="s">
        <v>440</v>
      </c>
      <c r="F11" s="4" t="s">
        <v>441</v>
      </c>
      <c r="G11" s="15" t="s">
        <v>442</v>
      </c>
      <c r="H11" s="4" t="s">
        <v>443</v>
      </c>
    </row>
    <row r="12" spans="2:8" x14ac:dyDescent="0.3">
      <c r="B12" s="8" t="s">
        <v>444</v>
      </c>
      <c r="C12" s="30"/>
      <c r="D12" s="30"/>
      <c r="E12" s="30"/>
      <c r="F12" s="30"/>
      <c r="G12" s="30"/>
      <c r="H12" s="30"/>
    </row>
  </sheetData>
  <mergeCells count="1">
    <mergeCell ref="C10:H10"/>
  </mergeCells>
  <hyperlinks>
    <hyperlink ref="B2" location="'Indice'!A1" display="Indice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E16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1" t="s">
        <v>667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445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ht="42" customHeight="1" x14ac:dyDescent="0.3">
      <c r="B11" s="32" t="s">
        <v>446</v>
      </c>
      <c r="C11" s="38"/>
      <c r="D11" s="33"/>
      <c r="E11" s="10"/>
    </row>
    <row r="12" spans="2:5" ht="28.05" customHeight="1" x14ac:dyDescent="0.3">
      <c r="B12" s="5"/>
      <c r="C12" s="45" t="s">
        <v>447</v>
      </c>
      <c r="D12" s="41"/>
      <c r="E12" s="9"/>
    </row>
    <row r="13" spans="2:5" x14ac:dyDescent="0.3">
      <c r="B13" s="5"/>
      <c r="C13" s="16"/>
      <c r="D13" s="8" t="s">
        <v>448</v>
      </c>
      <c r="E13" s="13"/>
    </row>
    <row r="14" spans="2:5" ht="22.8" x14ac:dyDescent="0.3">
      <c r="B14" s="5"/>
      <c r="C14" s="16"/>
      <c r="D14" s="7" t="s">
        <v>449</v>
      </c>
      <c r="E14" s="9"/>
    </row>
    <row r="15" spans="2:5" ht="22.8" x14ac:dyDescent="0.3">
      <c r="B15" s="5"/>
      <c r="C15" s="16"/>
      <c r="D15" s="8" t="s">
        <v>450</v>
      </c>
      <c r="E15" s="10"/>
    </row>
    <row r="16" spans="2:5" x14ac:dyDescent="0.3">
      <c r="B16" s="6"/>
      <c r="C16" s="17"/>
      <c r="D16" s="7" t="s">
        <v>451</v>
      </c>
      <c r="E16" s="21"/>
    </row>
  </sheetData>
  <mergeCells count="2">
    <mergeCell ref="B11:D11"/>
    <mergeCell ref="C12:D12"/>
  </mergeCells>
  <hyperlinks>
    <hyperlink ref="B2" location="'Indice'!A1" display="Indice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32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20" width="15" customWidth="1"/>
  </cols>
  <sheetData>
    <row r="1" spans="2:20" ht="21" x14ac:dyDescent="0.4">
      <c r="B1" s="31" t="s">
        <v>667</v>
      </c>
    </row>
    <row r="2" spans="2:20" x14ac:dyDescent="0.3">
      <c r="B2" s="2" t="s">
        <v>1</v>
      </c>
    </row>
    <row r="3" spans="2:20" x14ac:dyDescent="0.3">
      <c r="B3" s="1"/>
    </row>
    <row r="4" spans="2:20" x14ac:dyDescent="0.3">
      <c r="B4" s="1"/>
    </row>
    <row r="5" spans="2:20" x14ac:dyDescent="0.3">
      <c r="B5" s="1" t="s">
        <v>3</v>
      </c>
      <c r="C5" t="s">
        <v>452</v>
      </c>
    </row>
    <row r="6" spans="2:20" x14ac:dyDescent="0.3">
      <c r="B6" s="1" t="s">
        <v>4</v>
      </c>
      <c r="C6" t="s">
        <v>5</v>
      </c>
    </row>
    <row r="7" spans="2:20" x14ac:dyDescent="0.3">
      <c r="B7" s="1" t="s">
        <v>6</v>
      </c>
      <c r="C7" t="s">
        <v>5</v>
      </c>
    </row>
    <row r="8" spans="2:20" x14ac:dyDescent="0.3">
      <c r="B8" s="1" t="s">
        <v>7</v>
      </c>
      <c r="C8" t="s">
        <v>8</v>
      </c>
    </row>
    <row r="10" spans="2:20" x14ac:dyDescent="0.3">
      <c r="F10" s="58" t="s">
        <v>453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</row>
    <row r="11" spans="2:20" x14ac:dyDescent="0.3">
      <c r="F11" s="53" t="s">
        <v>454</v>
      </c>
      <c r="G11" s="55"/>
      <c r="H11" s="56" t="s">
        <v>457</v>
      </c>
      <c r="I11" s="50" t="s">
        <v>458</v>
      </c>
      <c r="J11" s="56" t="s">
        <v>459</v>
      </c>
      <c r="K11" s="50" t="s">
        <v>460</v>
      </c>
      <c r="L11" s="56" t="s">
        <v>461</v>
      </c>
      <c r="M11" s="53" t="s">
        <v>462</v>
      </c>
      <c r="N11" s="54"/>
      <c r="O11" s="54"/>
      <c r="P11" s="54"/>
      <c r="Q11" s="54"/>
      <c r="R11" s="55"/>
      <c r="S11" s="56" t="s">
        <v>469</v>
      </c>
      <c r="T11" s="25"/>
    </row>
    <row r="12" spans="2:20" ht="28.05" customHeight="1" x14ac:dyDescent="0.3">
      <c r="F12" s="4" t="s">
        <v>455</v>
      </c>
      <c r="G12" s="15" t="s">
        <v>456</v>
      </c>
      <c r="H12" s="57"/>
      <c r="I12" s="52"/>
      <c r="J12" s="57"/>
      <c r="K12" s="52"/>
      <c r="L12" s="57"/>
      <c r="M12" s="4" t="s">
        <v>463</v>
      </c>
      <c r="N12" s="15" t="s">
        <v>464</v>
      </c>
      <c r="O12" s="4" t="s">
        <v>465</v>
      </c>
      <c r="P12" s="15" t="s">
        <v>466</v>
      </c>
      <c r="Q12" s="4" t="s">
        <v>467</v>
      </c>
      <c r="R12" s="15" t="s">
        <v>468</v>
      </c>
      <c r="S12" s="57"/>
      <c r="T12" s="26"/>
    </row>
    <row r="13" spans="2:20" x14ac:dyDescent="0.3">
      <c r="B13" s="32" t="s">
        <v>470</v>
      </c>
      <c r="C13" s="38"/>
      <c r="D13" s="38"/>
      <c r="E13" s="33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">
      <c r="B14" s="5"/>
      <c r="C14" s="39" t="s">
        <v>471</v>
      </c>
      <c r="D14" s="40"/>
      <c r="E14" s="4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2:20" x14ac:dyDescent="0.3">
      <c r="B15" s="5"/>
      <c r="C15" s="37" t="s">
        <v>472</v>
      </c>
      <c r="D15" s="38"/>
      <c r="E15" s="33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2:20" x14ac:dyDescent="0.3">
      <c r="B16" s="5"/>
      <c r="C16" s="39" t="s">
        <v>473</v>
      </c>
      <c r="D16" s="40"/>
      <c r="E16" s="4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2:20" x14ac:dyDescent="0.3">
      <c r="B17" s="5"/>
      <c r="C17" s="32" t="s">
        <v>474</v>
      </c>
      <c r="D17" s="38"/>
      <c r="E17" s="3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2:20" x14ac:dyDescent="0.3">
      <c r="B18" s="5"/>
      <c r="C18" s="5"/>
      <c r="D18" s="39" t="s">
        <v>475</v>
      </c>
      <c r="E18" s="41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>Hoja02!J32</f>
        <v>0</v>
      </c>
    </row>
    <row r="19" spans="2:20" x14ac:dyDescent="0.3">
      <c r="B19" s="5"/>
      <c r="C19" s="5"/>
      <c r="D19" s="32" t="s">
        <v>476</v>
      </c>
      <c r="E19" s="33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2:20" x14ac:dyDescent="0.3">
      <c r="B20" s="5"/>
      <c r="C20" s="5"/>
      <c r="D20" s="5"/>
      <c r="E20" s="7" t="s">
        <v>477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2:20" ht="22.8" x14ac:dyDescent="0.3">
      <c r="B21" s="5"/>
      <c r="C21" s="5"/>
      <c r="D21" s="5"/>
      <c r="E21" s="8" t="s">
        <v>478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2:20" ht="22.8" x14ac:dyDescent="0.3">
      <c r="B22" s="5"/>
      <c r="C22" s="5"/>
      <c r="D22" s="5"/>
      <c r="E22" s="7" t="s">
        <v>479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2:20" x14ac:dyDescent="0.3">
      <c r="B23" s="5"/>
      <c r="C23" s="5"/>
      <c r="D23" s="5"/>
      <c r="E23" s="8" t="s">
        <v>480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2:20" ht="22.8" x14ac:dyDescent="0.3">
      <c r="B24" s="5"/>
      <c r="C24" s="5"/>
      <c r="D24" s="5"/>
      <c r="E24" s="7" t="s">
        <v>481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2:20" ht="22.8" x14ac:dyDescent="0.3">
      <c r="B25" s="5"/>
      <c r="C25" s="5"/>
      <c r="D25" s="5"/>
      <c r="E25" s="8" t="s">
        <v>482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2:20" ht="22.8" x14ac:dyDescent="0.3">
      <c r="B26" s="5"/>
      <c r="C26" s="5"/>
      <c r="D26" s="5"/>
      <c r="E26" s="7" t="s">
        <v>483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2:20" ht="22.8" x14ac:dyDescent="0.3">
      <c r="B27" s="5"/>
      <c r="C27" s="5"/>
      <c r="D27" s="5"/>
      <c r="E27" s="8" t="s">
        <v>484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2:20" ht="22.8" x14ac:dyDescent="0.3">
      <c r="B28" s="5"/>
      <c r="C28" s="5"/>
      <c r="D28" s="5"/>
      <c r="E28" s="7" t="s">
        <v>485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2:20" ht="22.8" x14ac:dyDescent="0.3">
      <c r="B29" s="5"/>
      <c r="C29" s="5"/>
      <c r="D29" s="5"/>
      <c r="E29" s="8" t="s">
        <v>486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2:20" x14ac:dyDescent="0.3">
      <c r="B30" s="5"/>
      <c r="C30" s="5"/>
      <c r="D30" s="5"/>
      <c r="E30" s="7" t="s">
        <v>487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2:20" ht="22.8" x14ac:dyDescent="0.3">
      <c r="B31" s="5"/>
      <c r="C31" s="5"/>
      <c r="D31" s="6"/>
      <c r="E31" s="27" t="s">
        <v>488</v>
      </c>
      <c r="F31" s="19">
        <f t="shared" ref="F31:T31" si="0">SUM(F20:F22)-F23+F24-F25+F26-F27+F28+F29-F30</f>
        <v>0</v>
      </c>
      <c r="G31" s="19">
        <f t="shared" si="0"/>
        <v>0</v>
      </c>
      <c r="H31" s="19">
        <f t="shared" si="0"/>
        <v>0</v>
      </c>
      <c r="I31" s="19">
        <f t="shared" si="0"/>
        <v>0</v>
      </c>
      <c r="J31" s="19">
        <f t="shared" si="0"/>
        <v>0</v>
      </c>
      <c r="K31" s="19">
        <f t="shared" si="0"/>
        <v>0</v>
      </c>
      <c r="L31" s="19">
        <f t="shared" si="0"/>
        <v>0</v>
      </c>
      <c r="M31" s="19">
        <f t="shared" si="0"/>
        <v>0</v>
      </c>
      <c r="N31" s="19">
        <f t="shared" si="0"/>
        <v>0</v>
      </c>
      <c r="O31" s="19">
        <f t="shared" si="0"/>
        <v>0</v>
      </c>
      <c r="P31" s="19">
        <f t="shared" si="0"/>
        <v>0</v>
      </c>
      <c r="Q31" s="19">
        <f t="shared" si="0"/>
        <v>0</v>
      </c>
      <c r="R31" s="19">
        <f t="shared" si="0"/>
        <v>0</v>
      </c>
      <c r="S31" s="19">
        <f t="shared" si="0"/>
        <v>0</v>
      </c>
      <c r="T31" s="19">
        <f t="shared" si="0"/>
        <v>0</v>
      </c>
    </row>
    <row r="32" spans="2:20" x14ac:dyDescent="0.3">
      <c r="B32" s="6"/>
      <c r="C32" s="6"/>
      <c r="D32" s="39" t="s">
        <v>489</v>
      </c>
      <c r="E32" s="4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>
        <f>Hoja02!I32</f>
        <v>0</v>
      </c>
    </row>
  </sheetData>
  <mergeCells count="17">
    <mergeCell ref="F10:T10"/>
    <mergeCell ref="F11:G11"/>
    <mergeCell ref="H11:H12"/>
    <mergeCell ref="I11:I12"/>
    <mergeCell ref="J11:J12"/>
    <mergeCell ref="K11:K12"/>
    <mergeCell ref="L11:L12"/>
    <mergeCell ref="M11:R11"/>
    <mergeCell ref="S11:S12"/>
    <mergeCell ref="D18:E18"/>
    <mergeCell ref="D19:E19"/>
    <mergeCell ref="D32:E32"/>
    <mergeCell ref="B13:E13"/>
    <mergeCell ref="C14:E14"/>
    <mergeCell ref="C15:E15"/>
    <mergeCell ref="C16:E16"/>
    <mergeCell ref="C17:E17"/>
  </mergeCells>
  <hyperlinks>
    <hyperlink ref="B2" location="'Indice'!A1" display="Indice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D19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1" t="s">
        <v>667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490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2" t="s">
        <v>491</v>
      </c>
      <c r="C11" s="33"/>
      <c r="D11" s="10"/>
    </row>
    <row r="12" spans="2:4" x14ac:dyDescent="0.3">
      <c r="B12" s="5"/>
      <c r="C12" s="7" t="s">
        <v>492</v>
      </c>
      <c r="D12" s="20"/>
    </row>
    <row r="13" spans="2:4" ht="22.8" x14ac:dyDescent="0.3">
      <c r="B13" s="5"/>
      <c r="C13" s="8" t="s">
        <v>493</v>
      </c>
      <c r="D13" s="19"/>
    </row>
    <row r="14" spans="2:4" x14ac:dyDescent="0.3">
      <c r="B14" s="5"/>
      <c r="C14" s="7" t="s">
        <v>494</v>
      </c>
      <c r="D14" s="20"/>
    </row>
    <row r="15" spans="2:4" x14ac:dyDescent="0.3">
      <c r="B15" s="5"/>
      <c r="C15" s="8" t="s">
        <v>495</v>
      </c>
      <c r="D15" s="19"/>
    </row>
    <row r="16" spans="2:4" x14ac:dyDescent="0.3">
      <c r="B16" s="5"/>
      <c r="C16" s="7" t="s">
        <v>496</v>
      </c>
      <c r="D16" s="20"/>
    </row>
    <row r="17" spans="2:4" x14ac:dyDescent="0.3">
      <c r="B17" s="5"/>
      <c r="C17" s="8" t="s">
        <v>497</v>
      </c>
      <c r="D17" s="19"/>
    </row>
    <row r="18" spans="2:4" ht="22.8" x14ac:dyDescent="0.3">
      <c r="B18" s="5"/>
      <c r="C18" s="7" t="s">
        <v>498</v>
      </c>
      <c r="D18" s="9"/>
    </row>
    <row r="19" spans="2:4" x14ac:dyDescent="0.3">
      <c r="B19" s="6"/>
      <c r="C19" s="8" t="s">
        <v>499</v>
      </c>
      <c r="D19" s="22"/>
    </row>
  </sheetData>
  <mergeCells count="1">
    <mergeCell ref="B11:C11"/>
  </mergeCells>
  <hyperlinks>
    <hyperlink ref="B2" location="'Indice'!A1" display="Indice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15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1" t="s">
        <v>667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500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x14ac:dyDescent="0.3">
      <c r="B11" s="32" t="s">
        <v>312</v>
      </c>
      <c r="C11" s="38"/>
      <c r="D11" s="33"/>
      <c r="E11" s="10"/>
    </row>
    <row r="12" spans="2:5" ht="28.05" customHeight="1" x14ac:dyDescent="0.3">
      <c r="B12" s="5"/>
      <c r="C12" s="45" t="s">
        <v>501</v>
      </c>
      <c r="D12" s="41"/>
      <c r="E12" s="9"/>
    </row>
    <row r="13" spans="2:5" ht="34.200000000000003" x14ac:dyDescent="0.3">
      <c r="B13" s="5"/>
      <c r="C13" s="16"/>
      <c r="D13" s="8" t="s">
        <v>502</v>
      </c>
      <c r="E13" s="10"/>
    </row>
    <row r="14" spans="2:5" ht="22.8" x14ac:dyDescent="0.3">
      <c r="B14" s="5"/>
      <c r="C14" s="16"/>
      <c r="D14" s="7" t="s">
        <v>503</v>
      </c>
      <c r="E14" s="9"/>
    </row>
    <row r="15" spans="2:5" ht="22.8" x14ac:dyDescent="0.3">
      <c r="B15" s="6"/>
      <c r="C15" s="17"/>
      <c r="D15" s="8" t="s">
        <v>504</v>
      </c>
      <c r="E15" s="28"/>
    </row>
  </sheetData>
  <mergeCells count="2">
    <mergeCell ref="B11:D11"/>
    <mergeCell ref="C12:D12"/>
  </mergeCells>
  <hyperlinks>
    <hyperlink ref="B2" location="'Indice'!A1" display="Indice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25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8" width="15" customWidth="1"/>
  </cols>
  <sheetData>
    <row r="1" spans="2:8" ht="21" x14ac:dyDescent="0.4">
      <c r="B1" s="31" t="s">
        <v>667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505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F10" s="58" t="s">
        <v>506</v>
      </c>
      <c r="G10" s="59"/>
      <c r="H10" s="60"/>
    </row>
    <row r="11" spans="2:8" ht="34.200000000000003" x14ac:dyDescent="0.3">
      <c r="F11" s="15" t="s">
        <v>507</v>
      </c>
      <c r="G11" s="4" t="s">
        <v>508</v>
      </c>
      <c r="H11" s="26"/>
    </row>
    <row r="12" spans="2:8" x14ac:dyDescent="0.3">
      <c r="B12" s="32" t="s">
        <v>509</v>
      </c>
      <c r="C12" s="38"/>
      <c r="D12" s="38"/>
      <c r="E12" s="33"/>
      <c r="F12" s="12"/>
      <c r="G12" s="12"/>
      <c r="H12" s="12"/>
    </row>
    <row r="13" spans="2:8" ht="28.05" customHeight="1" x14ac:dyDescent="0.3">
      <c r="B13" s="5"/>
      <c r="C13" s="45" t="s">
        <v>510</v>
      </c>
      <c r="D13" s="40"/>
      <c r="E13" s="41"/>
      <c r="F13" s="11"/>
      <c r="G13" s="11"/>
      <c r="H13" s="11"/>
    </row>
    <row r="14" spans="2:8" x14ac:dyDescent="0.3">
      <c r="B14" s="5"/>
      <c r="C14" s="16"/>
      <c r="D14" s="37" t="s">
        <v>511</v>
      </c>
      <c r="E14" s="33"/>
      <c r="F14" s="20"/>
      <c r="G14" s="20"/>
      <c r="H14" s="20"/>
    </row>
    <row r="15" spans="2:8" x14ac:dyDescent="0.3">
      <c r="B15" s="5"/>
      <c r="C15" s="16"/>
      <c r="D15" s="45" t="s">
        <v>512</v>
      </c>
      <c r="E15" s="41"/>
      <c r="F15" s="11"/>
      <c r="G15" s="11"/>
      <c r="H15" s="11"/>
    </row>
    <row r="16" spans="2:8" ht="22.8" x14ac:dyDescent="0.3">
      <c r="B16" s="5"/>
      <c r="C16" s="16"/>
      <c r="D16" s="16"/>
      <c r="E16" s="8" t="s">
        <v>513</v>
      </c>
      <c r="F16" s="20"/>
      <c r="G16" s="20"/>
      <c r="H16" s="20"/>
    </row>
    <row r="17" spans="2:8" ht="22.8" x14ac:dyDescent="0.3">
      <c r="B17" s="5"/>
      <c r="C17" s="16"/>
      <c r="D17" s="16"/>
      <c r="E17" s="7" t="s">
        <v>514</v>
      </c>
      <c r="F17" s="19"/>
      <c r="G17" s="19"/>
      <c r="H17" s="19"/>
    </row>
    <row r="18" spans="2:8" ht="22.8" x14ac:dyDescent="0.3">
      <c r="B18" s="5"/>
      <c r="C18" s="16"/>
      <c r="D18" s="16"/>
      <c r="E18" s="8" t="s">
        <v>515</v>
      </c>
      <c r="F18" s="20"/>
      <c r="G18" s="20"/>
      <c r="H18" s="20"/>
    </row>
    <row r="19" spans="2:8" x14ac:dyDescent="0.3">
      <c r="B19" s="5"/>
      <c r="C19" s="16"/>
      <c r="D19" s="16"/>
      <c r="E19" s="7" t="s">
        <v>516</v>
      </c>
      <c r="F19" s="19"/>
      <c r="G19" s="19"/>
      <c r="H19" s="19"/>
    </row>
    <row r="20" spans="2:8" ht="22.8" x14ac:dyDescent="0.3">
      <c r="B20" s="5"/>
      <c r="C20" s="16"/>
      <c r="D20" s="16"/>
      <c r="E20" s="8" t="s">
        <v>517</v>
      </c>
      <c r="F20" s="20"/>
      <c r="G20" s="20"/>
      <c r="H20" s="20"/>
    </row>
    <row r="21" spans="2:8" ht="22.8" x14ac:dyDescent="0.3">
      <c r="B21" s="5"/>
      <c r="C21" s="16"/>
      <c r="D21" s="16"/>
      <c r="E21" s="7" t="s">
        <v>518</v>
      </c>
      <c r="F21" s="19"/>
      <c r="G21" s="19"/>
      <c r="H21" s="19"/>
    </row>
    <row r="22" spans="2:8" ht="22.8" x14ac:dyDescent="0.3">
      <c r="B22" s="5"/>
      <c r="C22" s="16"/>
      <c r="D22" s="16"/>
      <c r="E22" s="8" t="s">
        <v>519</v>
      </c>
      <c r="F22" s="20"/>
      <c r="G22" s="20"/>
      <c r="H22" s="20"/>
    </row>
    <row r="23" spans="2:8" x14ac:dyDescent="0.3">
      <c r="B23" s="5"/>
      <c r="C23" s="16"/>
      <c r="D23" s="16"/>
      <c r="E23" s="7" t="s">
        <v>520</v>
      </c>
      <c r="F23" s="19"/>
      <c r="G23" s="19"/>
      <c r="H23" s="19"/>
    </row>
    <row r="24" spans="2:8" ht="22.8" x14ac:dyDescent="0.3">
      <c r="B24" s="5"/>
      <c r="C24" s="16"/>
      <c r="D24" s="17"/>
      <c r="E24" s="27" t="s">
        <v>521</v>
      </c>
      <c r="F24" s="20">
        <f>SUM(F16:F18)-F19-F20+SUM(F21:F23)</f>
        <v>0</v>
      </c>
      <c r="G24" s="20">
        <f>SUM(G16:G18)-G19-G20+SUM(G21:G23)</f>
        <v>0</v>
      </c>
      <c r="H24" s="20">
        <f>SUM(H16:H18)-H19-H20+SUM(H21:H23)</f>
        <v>0</v>
      </c>
    </row>
    <row r="25" spans="2:8" x14ac:dyDescent="0.3">
      <c r="B25" s="6"/>
      <c r="C25" s="17"/>
      <c r="D25" s="39" t="s">
        <v>522</v>
      </c>
      <c r="E25" s="41"/>
      <c r="F25" s="22"/>
      <c r="G25" s="22"/>
      <c r="H25" s="22"/>
    </row>
  </sheetData>
  <mergeCells count="6">
    <mergeCell ref="D25:E25"/>
    <mergeCell ref="F10:H10"/>
    <mergeCell ref="B12:E12"/>
    <mergeCell ref="C13:E13"/>
    <mergeCell ref="D14:E14"/>
    <mergeCell ref="D15:E15"/>
  </mergeCells>
  <hyperlinks>
    <hyperlink ref="B2" location="'Indice'!A1" display="Indice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7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1" t="s">
        <v>667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2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2" t="s">
        <v>9</v>
      </c>
      <c r="C11" s="33"/>
      <c r="D11" s="11"/>
    </row>
    <row r="12" spans="2:4" x14ac:dyDescent="0.3">
      <c r="B12" s="5"/>
      <c r="C12" s="7" t="s">
        <v>10</v>
      </c>
      <c r="D12" s="9"/>
    </row>
    <row r="13" spans="2:4" x14ac:dyDescent="0.3">
      <c r="B13" s="5"/>
      <c r="C13" s="8" t="s">
        <v>11</v>
      </c>
      <c r="D13" s="10"/>
    </row>
    <row r="14" spans="2:4" x14ac:dyDescent="0.3">
      <c r="B14" s="5"/>
      <c r="C14" s="7" t="s">
        <v>12</v>
      </c>
      <c r="D14" s="9"/>
    </row>
    <row r="15" spans="2:4" x14ac:dyDescent="0.3">
      <c r="B15" s="5"/>
      <c r="C15" s="8" t="s">
        <v>13</v>
      </c>
      <c r="D15" s="10"/>
    </row>
    <row r="16" spans="2:4" x14ac:dyDescent="0.3">
      <c r="B16" s="5"/>
      <c r="C16" s="7" t="s">
        <v>14</v>
      </c>
      <c r="D16" s="9"/>
    </row>
    <row r="17" spans="2:4" x14ac:dyDescent="0.3">
      <c r="B17" s="6"/>
      <c r="C17" s="8" t="s">
        <v>15</v>
      </c>
      <c r="D17" s="14"/>
    </row>
  </sheetData>
  <mergeCells count="1">
    <mergeCell ref="B11:C11"/>
  </mergeCells>
  <dataValidations count="1">
    <dataValidation type="list" allowBlank="1" showErrorMessage="1" sqref="D15" xr:uid="{00000000-0002-0000-0100-000000000000}">
      <formula1>sspdtipos_TipoNaturalezaEEFFCon</formula1>
    </dataValidation>
  </dataValidations>
  <hyperlinks>
    <hyperlink ref="B2" location="'Indice'!A1" display="Indice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AI12"/>
  <sheetViews>
    <sheetView showGridLines="0" workbookViewId="0"/>
  </sheetViews>
  <sheetFormatPr baseColWidth="10" defaultColWidth="8.88671875" defaultRowHeight="14.4" x14ac:dyDescent="0.3"/>
  <cols>
    <col min="2" max="2" width="50" customWidth="1"/>
    <col min="3" max="35" width="15" customWidth="1"/>
  </cols>
  <sheetData>
    <row r="1" spans="2:35" ht="21" x14ac:dyDescent="0.4">
      <c r="B1" s="31" t="s">
        <v>667</v>
      </c>
    </row>
    <row r="2" spans="2:35" x14ac:dyDescent="0.3">
      <c r="B2" s="2" t="s">
        <v>1</v>
      </c>
    </row>
    <row r="3" spans="2:35" x14ac:dyDescent="0.3">
      <c r="B3" s="1"/>
    </row>
    <row r="4" spans="2:35" x14ac:dyDescent="0.3">
      <c r="B4" s="1"/>
    </row>
    <row r="5" spans="2:35" x14ac:dyDescent="0.3">
      <c r="B5" s="1" t="s">
        <v>3</v>
      </c>
      <c r="C5" t="s">
        <v>523</v>
      </c>
    </row>
    <row r="6" spans="2:35" x14ac:dyDescent="0.3">
      <c r="B6" s="1" t="s">
        <v>4</v>
      </c>
      <c r="C6" t="s">
        <v>5</v>
      </c>
    </row>
    <row r="7" spans="2:35" x14ac:dyDescent="0.3">
      <c r="B7" s="1" t="s">
        <v>6</v>
      </c>
      <c r="C7" t="s">
        <v>5</v>
      </c>
    </row>
    <row r="8" spans="2:35" x14ac:dyDescent="0.3">
      <c r="B8" s="1" t="s">
        <v>7</v>
      </c>
      <c r="C8" t="s">
        <v>5</v>
      </c>
    </row>
    <row r="10" spans="2:35" x14ac:dyDescent="0.3">
      <c r="C10" s="58" t="s">
        <v>524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60"/>
    </row>
    <row r="11" spans="2:35" ht="102.6" x14ac:dyDescent="0.3">
      <c r="C11" s="15" t="s">
        <v>525</v>
      </c>
      <c r="D11" s="4" t="s">
        <v>526</v>
      </c>
      <c r="E11" s="15" t="s">
        <v>527</v>
      </c>
      <c r="F11" s="4" t="s">
        <v>528</v>
      </c>
      <c r="G11" s="15" t="s">
        <v>529</v>
      </c>
      <c r="H11" s="4" t="s">
        <v>530</v>
      </c>
      <c r="I11" s="15" t="s">
        <v>531</v>
      </c>
      <c r="J11" s="4" t="s">
        <v>532</v>
      </c>
      <c r="K11" s="15" t="s">
        <v>533</v>
      </c>
      <c r="L11" s="4" t="s">
        <v>140</v>
      </c>
      <c r="M11" s="15" t="s">
        <v>534</v>
      </c>
      <c r="N11" s="4" t="s">
        <v>535</v>
      </c>
      <c r="O11" s="15" t="s">
        <v>536</v>
      </c>
      <c r="P11" s="4" t="s">
        <v>537</v>
      </c>
      <c r="Q11" s="15" t="s">
        <v>538</v>
      </c>
      <c r="R11" s="4" t="s">
        <v>539</v>
      </c>
      <c r="S11" s="15" t="s">
        <v>540</v>
      </c>
      <c r="T11" s="4" t="s">
        <v>541</v>
      </c>
      <c r="U11" s="15" t="s">
        <v>542</v>
      </c>
      <c r="V11" s="4" t="s">
        <v>543</v>
      </c>
      <c r="W11" s="15" t="s">
        <v>544</v>
      </c>
      <c r="X11" s="4" t="s">
        <v>545</v>
      </c>
      <c r="Y11" s="15" t="s">
        <v>546</v>
      </c>
      <c r="Z11" s="4" t="s">
        <v>547</v>
      </c>
      <c r="AA11" s="15" t="s">
        <v>548</v>
      </c>
      <c r="AB11" s="4" t="s">
        <v>549</v>
      </c>
      <c r="AC11" s="15" t="s">
        <v>550</v>
      </c>
      <c r="AD11" s="4" t="s">
        <v>551</v>
      </c>
      <c r="AE11" s="15" t="s">
        <v>552</v>
      </c>
      <c r="AF11" s="4" t="s">
        <v>553</v>
      </c>
      <c r="AG11" s="15" t="s">
        <v>554</v>
      </c>
      <c r="AH11" s="4" t="s">
        <v>555</v>
      </c>
      <c r="AI11" s="15" t="s">
        <v>556</v>
      </c>
    </row>
    <row r="12" spans="2:35" x14ac:dyDescent="0.3">
      <c r="B12" s="8" t="s">
        <v>557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</row>
  </sheetData>
  <mergeCells count="1">
    <mergeCell ref="C10:AI10"/>
  </mergeCells>
  <hyperlinks>
    <hyperlink ref="B2" location="'Indice'!A1" display="Indice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D19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1" t="s">
        <v>667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558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2" t="s">
        <v>309</v>
      </c>
      <c r="C11" s="33"/>
      <c r="D11" s="10"/>
    </row>
    <row r="12" spans="2:4" ht="22.8" x14ac:dyDescent="0.3">
      <c r="B12" s="5"/>
      <c r="C12" s="7" t="s">
        <v>379</v>
      </c>
      <c r="D12" s="9"/>
    </row>
    <row r="13" spans="2:4" x14ac:dyDescent="0.3">
      <c r="B13" s="5"/>
      <c r="C13" s="8" t="s">
        <v>559</v>
      </c>
      <c r="D13" s="10"/>
    </row>
    <row r="14" spans="2:4" x14ac:dyDescent="0.3">
      <c r="B14" s="5"/>
      <c r="C14" s="7" t="s">
        <v>560</v>
      </c>
      <c r="D14" s="20"/>
    </row>
    <row r="15" spans="2:4" x14ac:dyDescent="0.3">
      <c r="B15" s="5"/>
      <c r="C15" s="8" t="s">
        <v>561</v>
      </c>
      <c r="D15" s="19"/>
    </row>
    <row r="16" spans="2:4" x14ac:dyDescent="0.3">
      <c r="B16" s="5"/>
      <c r="C16" s="7" t="s">
        <v>562</v>
      </c>
      <c r="D16" s="20"/>
    </row>
    <row r="17" spans="2:4" x14ac:dyDescent="0.3">
      <c r="B17" s="5"/>
      <c r="C17" s="8" t="s">
        <v>563</v>
      </c>
      <c r="D17" s="19"/>
    </row>
    <row r="18" spans="2:4" x14ac:dyDescent="0.3">
      <c r="B18" s="5"/>
      <c r="C18" s="7" t="s">
        <v>564</v>
      </c>
      <c r="D18" s="20"/>
    </row>
    <row r="19" spans="2:4" x14ac:dyDescent="0.3">
      <c r="B19" s="6"/>
      <c r="C19" s="8" t="s">
        <v>565</v>
      </c>
      <c r="D19" s="22"/>
    </row>
  </sheetData>
  <mergeCells count="1">
    <mergeCell ref="B11:C11"/>
  </mergeCells>
  <hyperlinks>
    <hyperlink ref="B2" location="'Indice'!A1" display="Indice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D17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1" t="s">
        <v>667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566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x14ac:dyDescent="0.3">
      <c r="B11" s="32" t="s">
        <v>567</v>
      </c>
      <c r="C11" s="33"/>
      <c r="D11" s="11"/>
    </row>
    <row r="12" spans="2:4" ht="22.8" x14ac:dyDescent="0.3">
      <c r="B12" s="5"/>
      <c r="C12" s="7" t="s">
        <v>568</v>
      </c>
      <c r="D12" s="9"/>
    </row>
    <row r="13" spans="2:4" ht="22.8" x14ac:dyDescent="0.3">
      <c r="B13" s="5"/>
      <c r="C13" s="8" t="s">
        <v>569</v>
      </c>
      <c r="D13" s="10"/>
    </row>
    <row r="14" spans="2:4" x14ac:dyDescent="0.3">
      <c r="B14" s="5"/>
      <c r="C14" s="7" t="s">
        <v>570</v>
      </c>
      <c r="D14" s="20"/>
    </row>
    <row r="15" spans="2:4" x14ac:dyDescent="0.3">
      <c r="B15" s="5"/>
      <c r="C15" s="8" t="s">
        <v>571</v>
      </c>
      <c r="D15" s="10"/>
    </row>
    <row r="16" spans="2:4" x14ac:dyDescent="0.3">
      <c r="B16" s="5"/>
      <c r="C16" s="7" t="s">
        <v>572</v>
      </c>
      <c r="D16" s="9"/>
    </row>
    <row r="17" spans="2:4" x14ac:dyDescent="0.3">
      <c r="B17" s="6"/>
      <c r="C17" s="8" t="s">
        <v>573</v>
      </c>
      <c r="D17" s="22"/>
    </row>
  </sheetData>
  <mergeCells count="1">
    <mergeCell ref="B11:C11"/>
  </mergeCells>
  <hyperlinks>
    <hyperlink ref="B2" location="'Indice'!A1" display="Indice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9" width="15" customWidth="1"/>
  </cols>
  <sheetData>
    <row r="1" spans="2:9" ht="21" x14ac:dyDescent="0.4">
      <c r="B1" s="31" t="s">
        <v>667</v>
      </c>
    </row>
    <row r="2" spans="2:9" x14ac:dyDescent="0.3">
      <c r="B2" s="2" t="s">
        <v>1</v>
      </c>
    </row>
    <row r="3" spans="2:9" x14ac:dyDescent="0.3">
      <c r="B3" s="1"/>
    </row>
    <row r="4" spans="2:9" x14ac:dyDescent="0.3">
      <c r="B4" s="1"/>
    </row>
    <row r="5" spans="2:9" x14ac:dyDescent="0.3">
      <c r="B5" s="1" t="s">
        <v>3</v>
      </c>
      <c r="C5" t="s">
        <v>574</v>
      </c>
    </row>
    <row r="6" spans="2:9" x14ac:dyDescent="0.3">
      <c r="B6" s="1" t="s">
        <v>4</v>
      </c>
      <c r="C6" t="s">
        <v>5</v>
      </c>
    </row>
    <row r="7" spans="2:9" x14ac:dyDescent="0.3">
      <c r="B7" s="1" t="s">
        <v>6</v>
      </c>
      <c r="C7" t="s">
        <v>5</v>
      </c>
    </row>
    <row r="8" spans="2:9" x14ac:dyDescent="0.3">
      <c r="B8" s="1" t="s">
        <v>7</v>
      </c>
      <c r="C8" t="s">
        <v>8</v>
      </c>
    </row>
    <row r="10" spans="2:9" x14ac:dyDescent="0.3">
      <c r="F10" s="58" t="s">
        <v>575</v>
      </c>
      <c r="G10" s="59"/>
      <c r="H10" s="59"/>
      <c r="I10" s="60"/>
    </row>
    <row r="11" spans="2:9" ht="45.6" x14ac:dyDescent="0.3">
      <c r="F11" s="15" t="s">
        <v>576</v>
      </c>
      <c r="G11" s="4" t="s">
        <v>577</v>
      </c>
      <c r="H11" s="15" t="s">
        <v>578</v>
      </c>
      <c r="I11" s="26"/>
    </row>
    <row r="12" spans="2:9" x14ac:dyDescent="0.3">
      <c r="B12" s="32" t="s">
        <v>579</v>
      </c>
      <c r="C12" s="38"/>
      <c r="D12" s="38"/>
      <c r="E12" s="33"/>
      <c r="F12" s="12"/>
      <c r="G12" s="12"/>
      <c r="H12" s="12"/>
      <c r="I12" s="12"/>
    </row>
    <row r="13" spans="2:9" x14ac:dyDescent="0.3">
      <c r="B13" s="5"/>
      <c r="C13" s="45" t="s">
        <v>580</v>
      </c>
      <c r="D13" s="40"/>
      <c r="E13" s="41"/>
      <c r="F13" s="11"/>
      <c r="G13" s="11"/>
      <c r="H13" s="11"/>
      <c r="I13" s="11"/>
    </row>
    <row r="14" spans="2:9" x14ac:dyDescent="0.3">
      <c r="B14" s="5"/>
      <c r="C14" s="16"/>
      <c r="D14" s="37" t="s">
        <v>581</v>
      </c>
      <c r="E14" s="33"/>
      <c r="F14" s="20"/>
      <c r="G14" s="20"/>
      <c r="H14" s="20"/>
      <c r="I14" s="20"/>
    </row>
    <row r="15" spans="2:9" x14ac:dyDescent="0.3">
      <c r="B15" s="5"/>
      <c r="C15" s="16"/>
      <c r="D15" s="45" t="s">
        <v>582</v>
      </c>
      <c r="E15" s="41"/>
      <c r="F15" s="11"/>
      <c r="G15" s="11"/>
      <c r="H15" s="11"/>
      <c r="I15" s="11"/>
    </row>
    <row r="16" spans="2:9" x14ac:dyDescent="0.3">
      <c r="B16" s="5"/>
      <c r="C16" s="16"/>
      <c r="D16" s="16"/>
      <c r="E16" s="8" t="s">
        <v>583</v>
      </c>
      <c r="F16" s="20"/>
      <c r="G16" s="20"/>
      <c r="H16" s="20"/>
      <c r="I16" s="20"/>
    </row>
    <row r="17" spans="2:9" x14ac:dyDescent="0.3">
      <c r="B17" s="5"/>
      <c r="C17" s="16"/>
      <c r="D17" s="16"/>
      <c r="E17" s="7" t="s">
        <v>584</v>
      </c>
      <c r="F17" s="19"/>
      <c r="G17" s="19"/>
      <c r="H17" s="19"/>
      <c r="I17" s="19"/>
    </row>
    <row r="18" spans="2:9" x14ac:dyDescent="0.3">
      <c r="B18" s="5"/>
      <c r="C18" s="16"/>
      <c r="D18" s="16"/>
      <c r="E18" s="8" t="s">
        <v>585</v>
      </c>
      <c r="F18" s="20"/>
      <c r="G18" s="20"/>
      <c r="H18" s="20"/>
      <c r="I18" s="20"/>
    </row>
    <row r="19" spans="2:9" ht="22.8" x14ac:dyDescent="0.3">
      <c r="B19" s="5"/>
      <c r="C19" s="16"/>
      <c r="D19" s="16"/>
      <c r="E19" s="7" t="s">
        <v>586</v>
      </c>
      <c r="F19" s="19"/>
      <c r="G19" s="19"/>
      <c r="H19" s="19"/>
      <c r="I19" s="19"/>
    </row>
    <row r="20" spans="2:9" ht="22.8" x14ac:dyDescent="0.3">
      <c r="B20" s="5"/>
      <c r="C20" s="16"/>
      <c r="D20" s="16"/>
      <c r="E20" s="8" t="s">
        <v>587</v>
      </c>
      <c r="F20" s="20"/>
      <c r="G20" s="20"/>
      <c r="H20" s="20"/>
      <c r="I20" s="20"/>
    </row>
    <row r="21" spans="2:9" x14ac:dyDescent="0.3">
      <c r="B21" s="5"/>
      <c r="C21" s="16"/>
      <c r="D21" s="17"/>
      <c r="E21" s="18" t="s">
        <v>588</v>
      </c>
      <c r="F21" s="19">
        <f>F16-F17-F18+F19+F20</f>
        <v>0</v>
      </c>
      <c r="G21" s="19">
        <f>G16-G17-G18+G19+G20</f>
        <v>0</v>
      </c>
      <c r="H21" s="19">
        <f>H16-H17-H18+H19+H20</f>
        <v>0</v>
      </c>
      <c r="I21" s="19">
        <f>I16-I17-I18+I19+I20</f>
        <v>0</v>
      </c>
    </row>
    <row r="22" spans="2:9" x14ac:dyDescent="0.3">
      <c r="B22" s="6"/>
      <c r="C22" s="17"/>
      <c r="D22" s="37" t="s">
        <v>589</v>
      </c>
      <c r="E22" s="33"/>
      <c r="F22" s="21"/>
      <c r="G22" s="21"/>
      <c r="H22" s="21"/>
      <c r="I22" s="21"/>
    </row>
  </sheetData>
  <mergeCells count="6">
    <mergeCell ref="D22:E22"/>
    <mergeCell ref="F10:I10"/>
    <mergeCell ref="B12:E12"/>
    <mergeCell ref="C13:E13"/>
    <mergeCell ref="D14:E14"/>
    <mergeCell ref="D15:E15"/>
  </mergeCells>
  <hyperlinks>
    <hyperlink ref="B2" location="'Indice'!A1" display="Indic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D12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4" width="15" customWidth="1"/>
  </cols>
  <sheetData>
    <row r="1" spans="2:4" ht="21" x14ac:dyDescent="0.4">
      <c r="B1" s="31" t="s">
        <v>667</v>
      </c>
    </row>
    <row r="2" spans="2:4" x14ac:dyDescent="0.3">
      <c r="B2" s="2" t="s">
        <v>1</v>
      </c>
    </row>
    <row r="3" spans="2:4" x14ac:dyDescent="0.3">
      <c r="B3" s="1"/>
    </row>
    <row r="4" spans="2:4" x14ac:dyDescent="0.3">
      <c r="B4" s="1"/>
    </row>
    <row r="5" spans="2:4" x14ac:dyDescent="0.3">
      <c r="B5" s="1" t="s">
        <v>3</v>
      </c>
      <c r="C5" t="s">
        <v>590</v>
      </c>
    </row>
    <row r="6" spans="2:4" x14ac:dyDescent="0.3">
      <c r="B6" s="1" t="s">
        <v>4</v>
      </c>
      <c r="C6" t="s">
        <v>5</v>
      </c>
    </row>
    <row r="7" spans="2:4" x14ac:dyDescent="0.3">
      <c r="B7" s="1" t="s">
        <v>6</v>
      </c>
      <c r="C7" t="s">
        <v>5</v>
      </c>
    </row>
    <row r="8" spans="2:4" x14ac:dyDescent="0.3">
      <c r="B8" s="1" t="s">
        <v>7</v>
      </c>
      <c r="C8" t="s">
        <v>5</v>
      </c>
    </row>
    <row r="10" spans="2:4" x14ac:dyDescent="0.3">
      <c r="D10" s="4" t="s">
        <v>8</v>
      </c>
    </row>
    <row r="11" spans="2:4" ht="28.05" customHeight="1" x14ac:dyDescent="0.3">
      <c r="B11" s="32" t="s">
        <v>316</v>
      </c>
      <c r="C11" s="33"/>
      <c r="D11" s="10"/>
    </row>
    <row r="12" spans="2:4" ht="22.8" x14ac:dyDescent="0.3">
      <c r="B12" s="6"/>
      <c r="C12" s="7" t="s">
        <v>385</v>
      </c>
      <c r="D12" s="29"/>
    </row>
  </sheetData>
  <mergeCells count="1">
    <mergeCell ref="B11:C11"/>
  </mergeCells>
  <hyperlinks>
    <hyperlink ref="B2" location="'Indice'!A1" display="Indic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16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9" width="15" customWidth="1"/>
  </cols>
  <sheetData>
    <row r="1" spans="2:9" ht="21" x14ac:dyDescent="0.4">
      <c r="B1" s="31" t="s">
        <v>667</v>
      </c>
    </row>
    <row r="2" spans="2:9" x14ac:dyDescent="0.3">
      <c r="B2" s="2" t="s">
        <v>1</v>
      </c>
    </row>
    <row r="3" spans="2:9" x14ac:dyDescent="0.3">
      <c r="B3" s="1"/>
    </row>
    <row r="4" spans="2:9" x14ac:dyDescent="0.3">
      <c r="B4" s="1"/>
    </row>
    <row r="5" spans="2:9" x14ac:dyDescent="0.3">
      <c r="B5" s="1" t="s">
        <v>3</v>
      </c>
      <c r="C5" t="s">
        <v>591</v>
      </c>
    </row>
    <row r="6" spans="2:9" x14ac:dyDescent="0.3">
      <c r="B6" s="1" t="s">
        <v>4</v>
      </c>
      <c r="C6" t="s">
        <v>5</v>
      </c>
    </row>
    <row r="7" spans="2:9" x14ac:dyDescent="0.3">
      <c r="B7" s="1" t="s">
        <v>6</v>
      </c>
      <c r="C7" t="s">
        <v>5</v>
      </c>
    </row>
    <row r="8" spans="2:9" x14ac:dyDescent="0.3">
      <c r="B8" s="1" t="s">
        <v>7</v>
      </c>
      <c r="C8" t="s">
        <v>8</v>
      </c>
    </row>
    <row r="10" spans="2:9" x14ac:dyDescent="0.3">
      <c r="D10" s="58" t="s">
        <v>592</v>
      </c>
      <c r="E10" s="59"/>
      <c r="F10" s="59"/>
      <c r="G10" s="59"/>
      <c r="H10" s="59"/>
      <c r="I10" s="60"/>
    </row>
    <row r="11" spans="2:9" ht="45.6" x14ac:dyDescent="0.3">
      <c r="D11" s="15" t="s">
        <v>593</v>
      </c>
      <c r="E11" s="4" t="s">
        <v>453</v>
      </c>
      <c r="F11" s="15" t="s">
        <v>506</v>
      </c>
      <c r="G11" s="4" t="s">
        <v>594</v>
      </c>
      <c r="H11" s="15" t="s">
        <v>595</v>
      </c>
      <c r="I11" s="26"/>
    </row>
    <row r="12" spans="2:9" ht="28.05" customHeight="1" x14ac:dyDescent="0.3">
      <c r="B12" s="32" t="s">
        <v>596</v>
      </c>
      <c r="C12" s="33"/>
      <c r="D12" s="12"/>
      <c r="E12" s="12"/>
      <c r="F12" s="12"/>
      <c r="G12" s="12"/>
      <c r="H12" s="12"/>
      <c r="I12" s="12"/>
    </row>
    <row r="13" spans="2:9" ht="22.8" x14ac:dyDescent="0.3">
      <c r="B13" s="5"/>
      <c r="C13" s="7" t="s">
        <v>597</v>
      </c>
      <c r="D13" s="19"/>
      <c r="E13" s="19"/>
      <c r="F13" s="19"/>
      <c r="G13" s="19"/>
      <c r="H13" s="19"/>
      <c r="I13" s="19"/>
    </row>
    <row r="14" spans="2:9" ht="34.200000000000003" x14ac:dyDescent="0.3">
      <c r="B14" s="5"/>
      <c r="C14" s="8" t="s">
        <v>598</v>
      </c>
      <c r="D14" s="9"/>
      <c r="E14" s="9"/>
      <c r="F14" s="9"/>
      <c r="G14" s="9"/>
      <c r="H14" s="9"/>
      <c r="I14" s="9"/>
    </row>
    <row r="15" spans="2:9" ht="22.8" x14ac:dyDescent="0.3">
      <c r="B15" s="5"/>
      <c r="C15" s="7" t="s">
        <v>599</v>
      </c>
      <c r="D15" s="19"/>
      <c r="E15" s="19"/>
      <c r="F15" s="19"/>
      <c r="G15" s="19"/>
      <c r="H15" s="19"/>
      <c r="I15" s="19"/>
    </row>
    <row r="16" spans="2:9" ht="34.200000000000003" x14ac:dyDescent="0.3">
      <c r="B16" s="6"/>
      <c r="C16" s="8" t="s">
        <v>600</v>
      </c>
      <c r="D16" s="29"/>
      <c r="E16" s="29"/>
      <c r="F16" s="29"/>
      <c r="G16" s="29"/>
      <c r="H16" s="29"/>
      <c r="I16" s="29"/>
    </row>
  </sheetData>
  <mergeCells count="2">
    <mergeCell ref="D10:I10"/>
    <mergeCell ref="B12:C12"/>
  </mergeCells>
  <hyperlinks>
    <hyperlink ref="B2" location="'Indice'!A1" display="Indice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F2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6" width="15" customWidth="1"/>
  </cols>
  <sheetData>
    <row r="1" spans="2:6" ht="21" x14ac:dyDescent="0.4">
      <c r="B1" s="31" t="s">
        <v>667</v>
      </c>
    </row>
    <row r="2" spans="2:6" x14ac:dyDescent="0.3">
      <c r="B2" s="2" t="s">
        <v>1</v>
      </c>
    </row>
    <row r="3" spans="2:6" x14ac:dyDescent="0.3">
      <c r="B3" s="1"/>
    </row>
    <row r="4" spans="2:6" x14ac:dyDescent="0.3">
      <c r="B4" s="1"/>
    </row>
    <row r="5" spans="2:6" x14ac:dyDescent="0.3">
      <c r="B5" s="1" t="s">
        <v>3</v>
      </c>
      <c r="C5" t="s">
        <v>601</v>
      </c>
    </row>
    <row r="6" spans="2:6" x14ac:dyDescent="0.3">
      <c r="B6" s="1" t="s">
        <v>4</v>
      </c>
      <c r="C6" t="s">
        <v>5</v>
      </c>
    </row>
    <row r="7" spans="2:6" x14ac:dyDescent="0.3">
      <c r="B7" s="1" t="s">
        <v>6</v>
      </c>
      <c r="C7" t="s">
        <v>5</v>
      </c>
    </row>
    <row r="8" spans="2:6" x14ac:dyDescent="0.3">
      <c r="B8" s="1" t="s">
        <v>7</v>
      </c>
      <c r="C8" t="s">
        <v>5</v>
      </c>
    </row>
    <row r="10" spans="2:6" x14ac:dyDescent="0.3">
      <c r="F10" s="4" t="s">
        <v>8</v>
      </c>
    </row>
    <row r="11" spans="2:6" x14ac:dyDescent="0.3">
      <c r="B11" s="32" t="s">
        <v>334</v>
      </c>
      <c r="C11" s="38"/>
      <c r="D11" s="38"/>
      <c r="E11" s="33"/>
      <c r="F11" s="10"/>
    </row>
    <row r="12" spans="2:6" ht="28.05" customHeight="1" x14ac:dyDescent="0.3">
      <c r="B12" s="5"/>
      <c r="C12" s="39" t="s">
        <v>602</v>
      </c>
      <c r="D12" s="40"/>
      <c r="E12" s="41"/>
      <c r="F12" s="9"/>
    </row>
    <row r="13" spans="2:6" ht="28.05" customHeight="1" x14ac:dyDescent="0.3">
      <c r="B13" s="5"/>
      <c r="C13" s="32" t="s">
        <v>603</v>
      </c>
      <c r="D13" s="38"/>
      <c r="E13" s="33"/>
      <c r="F13" s="10"/>
    </row>
    <row r="14" spans="2:6" ht="28.05" customHeight="1" x14ac:dyDescent="0.3">
      <c r="B14" s="5"/>
      <c r="C14" s="5"/>
      <c r="D14" s="39" t="s">
        <v>604</v>
      </c>
      <c r="E14" s="41"/>
      <c r="F14" s="9"/>
    </row>
    <row r="15" spans="2:6" ht="28.05" customHeight="1" x14ac:dyDescent="0.3">
      <c r="B15" s="5"/>
      <c r="C15" s="5"/>
      <c r="D15" s="37" t="s">
        <v>605</v>
      </c>
      <c r="E15" s="33"/>
      <c r="F15" s="10"/>
    </row>
    <row r="16" spans="2:6" x14ac:dyDescent="0.3">
      <c r="B16" s="5"/>
      <c r="C16" s="5"/>
      <c r="D16" s="45" t="s">
        <v>606</v>
      </c>
      <c r="E16" s="41"/>
      <c r="F16" s="12"/>
    </row>
    <row r="17" spans="2:6" x14ac:dyDescent="0.3">
      <c r="B17" s="5"/>
      <c r="C17" s="5"/>
      <c r="D17" s="17"/>
      <c r="E17" s="8" t="s">
        <v>607</v>
      </c>
      <c r="F17" s="19"/>
    </row>
    <row r="18" spans="2:6" ht="28.05" customHeight="1" x14ac:dyDescent="0.3">
      <c r="B18" s="5"/>
      <c r="C18" s="5"/>
      <c r="D18" s="39" t="s">
        <v>608</v>
      </c>
      <c r="E18" s="41"/>
      <c r="F18" s="9"/>
    </row>
    <row r="19" spans="2:6" ht="28.05" customHeight="1" x14ac:dyDescent="0.3">
      <c r="B19" s="5"/>
      <c r="C19" s="5"/>
      <c r="D19" s="37" t="s">
        <v>609</v>
      </c>
      <c r="E19" s="33"/>
      <c r="F19" s="19"/>
    </row>
    <row r="20" spans="2:6" x14ac:dyDescent="0.3">
      <c r="B20" s="5"/>
      <c r="C20" s="5"/>
      <c r="D20" s="45" t="s">
        <v>610</v>
      </c>
      <c r="E20" s="41"/>
      <c r="F20" s="12"/>
    </row>
    <row r="21" spans="2:6" ht="22.8" x14ac:dyDescent="0.3">
      <c r="B21" s="5"/>
      <c r="C21" s="5"/>
      <c r="D21" s="16"/>
      <c r="E21" s="8" t="s">
        <v>611</v>
      </c>
      <c r="F21" s="19"/>
    </row>
    <row r="22" spans="2:6" ht="22.8" x14ac:dyDescent="0.3">
      <c r="B22" s="5"/>
      <c r="C22" s="5"/>
      <c r="D22" s="16"/>
      <c r="E22" s="7" t="s">
        <v>612</v>
      </c>
      <c r="F22" s="20"/>
    </row>
    <row r="23" spans="2:6" x14ac:dyDescent="0.3">
      <c r="B23" s="6"/>
      <c r="C23" s="6"/>
      <c r="D23" s="17"/>
      <c r="E23" s="27" t="s">
        <v>613</v>
      </c>
      <c r="F23" s="22">
        <f>F21+F22</f>
        <v>0</v>
      </c>
    </row>
  </sheetData>
  <mergeCells count="9">
    <mergeCell ref="D16:E16"/>
    <mergeCell ref="D18:E18"/>
    <mergeCell ref="D19:E19"/>
    <mergeCell ref="D20:E20"/>
    <mergeCell ref="B11:E11"/>
    <mergeCell ref="C12:E12"/>
    <mergeCell ref="C13:E13"/>
    <mergeCell ref="D14:E14"/>
    <mergeCell ref="D15:E15"/>
  </mergeCells>
  <hyperlinks>
    <hyperlink ref="B2" location="'Indice'!A1" display="Indice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H13"/>
  <sheetViews>
    <sheetView showGridLines="0" workbookViewId="0"/>
  </sheetViews>
  <sheetFormatPr baseColWidth="10" defaultColWidth="8.88671875" defaultRowHeight="14.4" x14ac:dyDescent="0.3"/>
  <cols>
    <col min="2" max="2" width="2.6640625" customWidth="1"/>
    <col min="3" max="3" width="50" customWidth="1"/>
    <col min="4" max="8" width="15" customWidth="1"/>
  </cols>
  <sheetData>
    <row r="1" spans="2:8" ht="21" x14ac:dyDescent="0.4">
      <c r="B1" s="31" t="s">
        <v>667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614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D10" s="58" t="s">
        <v>592</v>
      </c>
      <c r="E10" s="59"/>
      <c r="F10" s="59"/>
      <c r="G10" s="59"/>
      <c r="H10" s="60"/>
    </row>
    <row r="11" spans="2:8" ht="34.200000000000003" x14ac:dyDescent="0.3">
      <c r="D11" s="15" t="s">
        <v>453</v>
      </c>
      <c r="E11" s="4" t="s">
        <v>506</v>
      </c>
      <c r="F11" s="15" t="s">
        <v>615</v>
      </c>
      <c r="G11" s="4" t="s">
        <v>616</v>
      </c>
      <c r="H11" s="26"/>
    </row>
    <row r="12" spans="2:8" ht="28.05" customHeight="1" x14ac:dyDescent="0.3">
      <c r="B12" s="32" t="s">
        <v>617</v>
      </c>
      <c r="C12" s="33"/>
      <c r="D12" s="12"/>
      <c r="E12" s="12"/>
      <c r="F12" s="12"/>
      <c r="G12" s="12"/>
      <c r="H12" s="12"/>
    </row>
    <row r="13" spans="2:8" x14ac:dyDescent="0.3">
      <c r="B13" s="6"/>
      <c r="C13" s="7" t="s">
        <v>618</v>
      </c>
      <c r="D13" s="22"/>
      <c r="E13" s="22"/>
      <c r="F13" s="22"/>
      <c r="G13" s="22"/>
      <c r="H13" s="22"/>
    </row>
  </sheetData>
  <mergeCells count="2">
    <mergeCell ref="D10:H10"/>
    <mergeCell ref="B12:C12"/>
  </mergeCells>
  <hyperlinks>
    <hyperlink ref="B2" location="'Indice'!A1" display="Indic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H18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8" width="15" customWidth="1"/>
  </cols>
  <sheetData>
    <row r="1" spans="2:8" ht="21" x14ac:dyDescent="0.4">
      <c r="B1" s="31" t="s">
        <v>667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619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E10" s="58" t="s">
        <v>620</v>
      </c>
      <c r="F10" s="59"/>
      <c r="G10" s="59"/>
      <c r="H10" s="60"/>
    </row>
    <row r="11" spans="2:8" ht="22.8" x14ac:dyDescent="0.3">
      <c r="E11" s="15" t="s">
        <v>621</v>
      </c>
      <c r="F11" s="4" t="s">
        <v>622</v>
      </c>
      <c r="G11" s="15" t="s">
        <v>623</v>
      </c>
      <c r="H11" s="26"/>
    </row>
    <row r="12" spans="2:8" ht="28.05" customHeight="1" x14ac:dyDescent="0.3">
      <c r="B12" s="32" t="s">
        <v>624</v>
      </c>
      <c r="C12" s="38"/>
      <c r="D12" s="33"/>
      <c r="E12" s="12"/>
      <c r="F12" s="12"/>
      <c r="G12" s="12"/>
      <c r="H12" s="12"/>
    </row>
    <row r="13" spans="2:8" x14ac:dyDescent="0.3">
      <c r="B13" s="5"/>
      <c r="C13" s="39" t="s">
        <v>625</v>
      </c>
      <c r="D13" s="41"/>
      <c r="E13" s="19"/>
      <c r="F13" s="19"/>
      <c r="G13" s="19"/>
      <c r="H13" s="19"/>
    </row>
    <row r="14" spans="2:8" ht="28.05" customHeight="1" x14ac:dyDescent="0.3">
      <c r="B14" s="5"/>
      <c r="C14" s="32" t="s">
        <v>626</v>
      </c>
      <c r="D14" s="33"/>
      <c r="E14" s="20"/>
      <c r="F14" s="20"/>
      <c r="G14" s="20"/>
      <c r="H14" s="20"/>
    </row>
    <row r="15" spans="2:8" x14ac:dyDescent="0.3">
      <c r="B15" s="5"/>
      <c r="C15" s="5"/>
      <c r="D15" s="7" t="s">
        <v>627</v>
      </c>
      <c r="E15" s="19"/>
      <c r="F15" s="19"/>
      <c r="G15" s="19"/>
      <c r="H15" s="19"/>
    </row>
    <row r="16" spans="2:8" ht="22.8" x14ac:dyDescent="0.3">
      <c r="B16" s="5"/>
      <c r="C16" s="5"/>
      <c r="D16" s="8" t="s">
        <v>628</v>
      </c>
      <c r="E16" s="20"/>
      <c r="F16" s="20"/>
      <c r="G16" s="20"/>
      <c r="H16" s="20"/>
    </row>
    <row r="17" spans="2:8" ht="22.8" x14ac:dyDescent="0.3">
      <c r="B17" s="5"/>
      <c r="C17" s="5"/>
      <c r="D17" s="7" t="s">
        <v>629</v>
      </c>
      <c r="E17" s="19"/>
      <c r="F17" s="19"/>
      <c r="G17" s="19"/>
      <c r="H17" s="19"/>
    </row>
    <row r="18" spans="2:8" ht="22.8" x14ac:dyDescent="0.3">
      <c r="B18" s="6"/>
      <c r="C18" s="6"/>
      <c r="D18" s="8" t="s">
        <v>630</v>
      </c>
      <c r="E18" s="21"/>
      <c r="F18" s="21"/>
      <c r="G18" s="21"/>
      <c r="H18" s="21"/>
    </row>
  </sheetData>
  <mergeCells count="4">
    <mergeCell ref="E10:H10"/>
    <mergeCell ref="B12:D12"/>
    <mergeCell ref="C13:D13"/>
    <mergeCell ref="C14:D14"/>
  </mergeCells>
  <hyperlinks>
    <hyperlink ref="B2" location="'Indice'!A1" display="Indice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H18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8" width="15" customWidth="1"/>
  </cols>
  <sheetData>
    <row r="1" spans="2:8" ht="21" x14ac:dyDescent="0.4">
      <c r="B1" s="31" t="s">
        <v>667</v>
      </c>
    </row>
    <row r="2" spans="2:8" x14ac:dyDescent="0.3">
      <c r="B2" s="2" t="s">
        <v>1</v>
      </c>
    </row>
    <row r="3" spans="2:8" x14ac:dyDescent="0.3">
      <c r="B3" s="1"/>
    </row>
    <row r="4" spans="2:8" x14ac:dyDescent="0.3">
      <c r="B4" s="1"/>
    </row>
    <row r="5" spans="2:8" x14ac:dyDescent="0.3">
      <c r="B5" s="1" t="s">
        <v>3</v>
      </c>
      <c r="C5" t="s">
        <v>631</v>
      </c>
    </row>
    <row r="6" spans="2:8" x14ac:dyDescent="0.3">
      <c r="B6" s="1" t="s">
        <v>4</v>
      </c>
      <c r="C6" t="s">
        <v>5</v>
      </c>
    </row>
    <row r="7" spans="2:8" x14ac:dyDescent="0.3">
      <c r="B7" s="1" t="s">
        <v>6</v>
      </c>
      <c r="C7" t="s">
        <v>5</v>
      </c>
    </row>
    <row r="8" spans="2:8" x14ac:dyDescent="0.3">
      <c r="B8" s="1" t="s">
        <v>7</v>
      </c>
      <c r="C8" t="s">
        <v>8</v>
      </c>
    </row>
    <row r="10" spans="2:8" x14ac:dyDescent="0.3">
      <c r="E10" s="58" t="s">
        <v>632</v>
      </c>
      <c r="F10" s="59"/>
      <c r="G10" s="59"/>
      <c r="H10" s="60"/>
    </row>
    <row r="11" spans="2:8" ht="34.200000000000003" x14ac:dyDescent="0.3">
      <c r="E11" s="15" t="s">
        <v>633</v>
      </c>
      <c r="F11" s="4" t="s">
        <v>634</v>
      </c>
      <c r="G11" s="15" t="s">
        <v>635</v>
      </c>
      <c r="H11" s="26"/>
    </row>
    <row r="12" spans="2:8" x14ac:dyDescent="0.3">
      <c r="B12" s="32" t="s">
        <v>636</v>
      </c>
      <c r="C12" s="38"/>
      <c r="D12" s="33"/>
      <c r="E12" s="12"/>
      <c r="F12" s="12"/>
      <c r="G12" s="12"/>
      <c r="H12" s="12"/>
    </row>
    <row r="13" spans="2:8" x14ac:dyDescent="0.3">
      <c r="B13" s="5"/>
      <c r="C13" s="39" t="s">
        <v>637</v>
      </c>
      <c r="D13" s="41"/>
      <c r="E13" s="19"/>
      <c r="F13" s="19"/>
      <c r="G13" s="19"/>
      <c r="H13" s="19"/>
    </row>
    <row r="14" spans="2:8" x14ac:dyDescent="0.3">
      <c r="B14" s="5"/>
      <c r="C14" s="37" t="s">
        <v>638</v>
      </c>
      <c r="D14" s="33"/>
      <c r="E14" s="20"/>
      <c r="F14" s="20"/>
      <c r="G14" s="20"/>
      <c r="H14" s="20"/>
    </row>
    <row r="15" spans="2:8" x14ac:dyDescent="0.3">
      <c r="B15" s="5"/>
      <c r="C15" s="39" t="s">
        <v>639</v>
      </c>
      <c r="D15" s="41"/>
      <c r="E15" s="19">
        <f>-E13+E14</f>
        <v>0</v>
      </c>
      <c r="F15" s="19">
        <f>-F13+F14</f>
        <v>0</v>
      </c>
      <c r="G15" s="19">
        <f>-G13+G14</f>
        <v>0</v>
      </c>
      <c r="H15" s="19">
        <f>-H13+H14</f>
        <v>0</v>
      </c>
    </row>
    <row r="16" spans="2:8" ht="28.05" customHeight="1" x14ac:dyDescent="0.3">
      <c r="B16" s="5"/>
      <c r="C16" s="32" t="s">
        <v>640</v>
      </c>
      <c r="D16" s="33"/>
      <c r="E16" s="12"/>
      <c r="F16" s="12"/>
      <c r="G16" s="12"/>
      <c r="H16" s="12"/>
    </row>
    <row r="17" spans="2:8" ht="22.8" x14ac:dyDescent="0.3">
      <c r="B17" s="5"/>
      <c r="C17" s="5"/>
      <c r="D17" s="7" t="s">
        <v>641</v>
      </c>
      <c r="E17" s="10"/>
      <c r="F17" s="10"/>
      <c r="G17" s="10"/>
      <c r="H17" s="10"/>
    </row>
    <row r="18" spans="2:8" ht="22.8" x14ac:dyDescent="0.3">
      <c r="B18" s="6"/>
      <c r="C18" s="6"/>
      <c r="D18" s="8" t="s">
        <v>642</v>
      </c>
      <c r="E18" s="29"/>
      <c r="F18" s="29"/>
      <c r="G18" s="29"/>
      <c r="H18" s="29"/>
    </row>
  </sheetData>
  <mergeCells count="6">
    <mergeCell ref="C16:D16"/>
    <mergeCell ref="E10:H10"/>
    <mergeCell ref="B12:D12"/>
    <mergeCell ref="C13:D13"/>
    <mergeCell ref="C14:D14"/>
    <mergeCell ref="C15:D15"/>
  </mergeCells>
  <hyperlinks>
    <hyperlink ref="B2" location="'Indice'!A1" display="Indice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4"/>
  <sheetViews>
    <sheetView workbookViewId="0"/>
  </sheetViews>
  <sheetFormatPr baseColWidth="10" defaultColWidth="8.88671875" defaultRowHeight="14.4" x14ac:dyDescent="0.3"/>
  <sheetData>
    <row r="3" spans="2:4" x14ac:dyDescent="0.3">
      <c r="B3" t="s">
        <v>16</v>
      </c>
      <c r="D3" t="s">
        <v>434</v>
      </c>
    </row>
    <row r="4" spans="2:4" x14ac:dyDescent="0.3">
      <c r="D4" t="s">
        <v>435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E23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1" t="s">
        <v>667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643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x14ac:dyDescent="0.3">
      <c r="B11" s="32" t="s">
        <v>324</v>
      </c>
      <c r="C11" s="38"/>
      <c r="D11" s="33"/>
      <c r="E11" s="10"/>
    </row>
    <row r="12" spans="2:5" x14ac:dyDescent="0.3">
      <c r="B12" s="5"/>
      <c r="C12" s="45" t="s">
        <v>644</v>
      </c>
      <c r="D12" s="41"/>
      <c r="E12" s="12"/>
    </row>
    <row r="13" spans="2:5" x14ac:dyDescent="0.3">
      <c r="B13" s="5"/>
      <c r="C13" s="16"/>
      <c r="D13" s="8" t="s">
        <v>645</v>
      </c>
      <c r="E13" s="19"/>
    </row>
    <row r="14" spans="2:5" x14ac:dyDescent="0.3">
      <c r="B14" s="5"/>
      <c r="C14" s="16"/>
      <c r="D14" s="7" t="s">
        <v>646</v>
      </c>
      <c r="E14" s="20"/>
    </row>
    <row r="15" spans="2:5" ht="22.8" x14ac:dyDescent="0.3">
      <c r="B15" s="5"/>
      <c r="C15" s="16"/>
      <c r="D15" s="8" t="s">
        <v>647</v>
      </c>
      <c r="E15" s="19"/>
    </row>
    <row r="16" spans="2:5" ht="22.8" x14ac:dyDescent="0.3">
      <c r="B16" s="5"/>
      <c r="C16" s="16"/>
      <c r="D16" s="7" t="s">
        <v>648</v>
      </c>
      <c r="E16" s="20"/>
    </row>
    <row r="17" spans="2:5" ht="45.6" x14ac:dyDescent="0.3">
      <c r="B17" s="5"/>
      <c r="C17" s="16"/>
      <c r="D17" s="8" t="s">
        <v>649</v>
      </c>
      <c r="E17" s="19"/>
    </row>
    <row r="18" spans="2:5" ht="34.200000000000003" x14ac:dyDescent="0.3">
      <c r="B18" s="5"/>
      <c r="C18" s="16"/>
      <c r="D18" s="7" t="s">
        <v>650</v>
      </c>
      <c r="E18" s="20"/>
    </row>
    <row r="19" spans="2:5" ht="22.8" x14ac:dyDescent="0.3">
      <c r="B19" s="5"/>
      <c r="C19" s="16"/>
      <c r="D19" s="8" t="s">
        <v>651</v>
      </c>
      <c r="E19" s="19"/>
    </row>
    <row r="20" spans="2:5" ht="22.8" x14ac:dyDescent="0.3">
      <c r="B20" s="5"/>
      <c r="C20" s="16"/>
      <c r="D20" s="7" t="s">
        <v>652</v>
      </c>
      <c r="E20" s="20"/>
    </row>
    <row r="21" spans="2:5" x14ac:dyDescent="0.3">
      <c r="B21" s="5"/>
      <c r="C21" s="16"/>
      <c r="D21" s="8" t="s">
        <v>653</v>
      </c>
      <c r="E21" s="19"/>
    </row>
    <row r="22" spans="2:5" x14ac:dyDescent="0.3">
      <c r="B22" s="5"/>
      <c r="C22" s="17"/>
      <c r="D22" s="18" t="s">
        <v>654</v>
      </c>
      <c r="E22" s="20">
        <f>SUM(E13:E16)-E17+SUM(E18:E21)</f>
        <v>0</v>
      </c>
    </row>
    <row r="23" spans="2:5" ht="28.05" customHeight="1" x14ac:dyDescent="0.3">
      <c r="B23" s="6"/>
      <c r="C23" s="37" t="s">
        <v>655</v>
      </c>
      <c r="D23" s="33"/>
      <c r="E23" s="28"/>
    </row>
  </sheetData>
  <mergeCells count="3">
    <mergeCell ref="B11:D11"/>
    <mergeCell ref="C12:D12"/>
    <mergeCell ref="C23:D23"/>
  </mergeCells>
  <hyperlinks>
    <hyperlink ref="B2" location="'Indice'!A1" display="Indice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E20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5" width="15" customWidth="1"/>
  </cols>
  <sheetData>
    <row r="1" spans="2:5" ht="21" x14ac:dyDescent="0.4">
      <c r="B1" s="31" t="s">
        <v>667</v>
      </c>
    </row>
    <row r="2" spans="2:5" x14ac:dyDescent="0.3">
      <c r="B2" s="2" t="s">
        <v>1</v>
      </c>
    </row>
    <row r="3" spans="2:5" x14ac:dyDescent="0.3">
      <c r="B3" s="1"/>
    </row>
    <row r="4" spans="2:5" x14ac:dyDescent="0.3">
      <c r="B4" s="1"/>
    </row>
    <row r="5" spans="2:5" x14ac:dyDescent="0.3">
      <c r="B5" s="1" t="s">
        <v>3</v>
      </c>
      <c r="C5" t="s">
        <v>656</v>
      </c>
    </row>
    <row r="6" spans="2:5" x14ac:dyDescent="0.3">
      <c r="B6" s="1" t="s">
        <v>4</v>
      </c>
      <c r="C6" t="s">
        <v>5</v>
      </c>
    </row>
    <row r="7" spans="2:5" x14ac:dyDescent="0.3">
      <c r="B7" s="1" t="s">
        <v>6</v>
      </c>
      <c r="C7" t="s">
        <v>5</v>
      </c>
    </row>
    <row r="8" spans="2:5" x14ac:dyDescent="0.3">
      <c r="B8" s="1" t="s">
        <v>7</v>
      </c>
      <c r="C8" t="s">
        <v>5</v>
      </c>
    </row>
    <row r="10" spans="2:5" x14ac:dyDescent="0.3">
      <c r="E10" s="4" t="s">
        <v>8</v>
      </c>
    </row>
    <row r="11" spans="2:5" x14ac:dyDescent="0.3">
      <c r="B11" s="32" t="s">
        <v>657</v>
      </c>
      <c r="C11" s="38"/>
      <c r="D11" s="33"/>
      <c r="E11" s="10"/>
    </row>
    <row r="12" spans="2:5" x14ac:dyDescent="0.3">
      <c r="B12" s="5"/>
      <c r="C12" s="45" t="s">
        <v>658</v>
      </c>
      <c r="D12" s="41"/>
      <c r="E12" s="20"/>
    </row>
    <row r="13" spans="2:5" x14ac:dyDescent="0.3">
      <c r="B13" s="5"/>
      <c r="C13" s="16"/>
      <c r="D13" s="8" t="s">
        <v>659</v>
      </c>
      <c r="E13" s="19"/>
    </row>
    <row r="14" spans="2:5" x14ac:dyDescent="0.3">
      <c r="B14" s="5"/>
      <c r="C14" s="16"/>
      <c r="D14" s="7" t="s">
        <v>660</v>
      </c>
      <c r="E14" s="20"/>
    </row>
    <row r="15" spans="2:5" x14ac:dyDescent="0.3">
      <c r="B15" s="5"/>
      <c r="C15" s="17"/>
      <c r="D15" s="8" t="s">
        <v>661</v>
      </c>
      <c r="E15" s="19">
        <f>E13+E14</f>
        <v>0</v>
      </c>
    </row>
    <row r="16" spans="2:5" x14ac:dyDescent="0.3">
      <c r="B16" s="5"/>
      <c r="C16" s="45" t="s">
        <v>662</v>
      </c>
      <c r="D16" s="41"/>
      <c r="E16" s="20"/>
    </row>
    <row r="17" spans="2:5" x14ac:dyDescent="0.3">
      <c r="B17" s="5"/>
      <c r="C17" s="16"/>
      <c r="D17" s="8" t="s">
        <v>663</v>
      </c>
      <c r="E17" s="19"/>
    </row>
    <row r="18" spans="2:5" x14ac:dyDescent="0.3">
      <c r="B18" s="5"/>
      <c r="C18" s="16"/>
      <c r="D18" s="7" t="s">
        <v>664</v>
      </c>
      <c r="E18" s="20"/>
    </row>
    <row r="19" spans="2:5" x14ac:dyDescent="0.3">
      <c r="B19" s="5"/>
      <c r="C19" s="17"/>
      <c r="D19" s="8" t="s">
        <v>665</v>
      </c>
      <c r="E19" s="19">
        <f>E17+E18</f>
        <v>0</v>
      </c>
    </row>
    <row r="20" spans="2:5" ht="28.05" customHeight="1" x14ac:dyDescent="0.3">
      <c r="B20" s="6"/>
      <c r="C20" s="39" t="s">
        <v>666</v>
      </c>
      <c r="D20" s="41"/>
      <c r="E20" s="21"/>
    </row>
  </sheetData>
  <mergeCells count="4">
    <mergeCell ref="B11:D11"/>
    <mergeCell ref="C12:D12"/>
    <mergeCell ref="C16:D16"/>
    <mergeCell ref="C20:D20"/>
  </mergeCells>
  <hyperlinks>
    <hyperlink ref="B2" location="'Indice'!A1" display="Indice" xr:uid="{00000000-0004-0000-1E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10"/>
  <sheetViews>
    <sheetView showGridLines="0" workbookViewId="0"/>
  </sheetViews>
  <sheetFormatPr baseColWidth="10" defaultColWidth="8.88671875" defaultRowHeight="14.4" x14ac:dyDescent="0.3"/>
  <cols>
    <col min="2" max="7" width="2.6640625" customWidth="1"/>
    <col min="8" max="8" width="50" customWidth="1"/>
    <col min="9" max="10" width="15" customWidth="1"/>
  </cols>
  <sheetData>
    <row r="1" spans="2:10" ht="21" x14ac:dyDescent="0.4">
      <c r="B1" s="31" t="s">
        <v>667</v>
      </c>
    </row>
    <row r="2" spans="2:10" x14ac:dyDescent="0.3">
      <c r="B2" s="2" t="s">
        <v>1</v>
      </c>
    </row>
    <row r="3" spans="2:10" x14ac:dyDescent="0.3">
      <c r="B3" s="1"/>
    </row>
    <row r="4" spans="2:10" x14ac:dyDescent="0.3">
      <c r="B4" s="1"/>
    </row>
    <row r="5" spans="2:10" x14ac:dyDescent="0.3">
      <c r="B5" s="1" t="s">
        <v>3</v>
      </c>
      <c r="C5" t="s">
        <v>17</v>
      </c>
    </row>
    <row r="6" spans="2:10" x14ac:dyDescent="0.3">
      <c r="B6" s="1" t="s">
        <v>4</v>
      </c>
      <c r="C6" t="s">
        <v>5</v>
      </c>
    </row>
    <row r="7" spans="2:10" x14ac:dyDescent="0.3">
      <c r="B7" s="1" t="s">
        <v>6</v>
      </c>
      <c r="C7" t="s">
        <v>5</v>
      </c>
    </row>
    <row r="8" spans="2:10" x14ac:dyDescent="0.3">
      <c r="B8" s="1" t="s">
        <v>7</v>
      </c>
      <c r="C8" t="s">
        <v>5</v>
      </c>
    </row>
    <row r="10" spans="2:10" x14ac:dyDescent="0.3">
      <c r="I10" s="4" t="s">
        <v>8</v>
      </c>
      <c r="J10" s="15" t="s">
        <v>18</v>
      </c>
    </row>
    <row r="11" spans="2:10" x14ac:dyDescent="0.3">
      <c r="B11" s="32" t="s">
        <v>19</v>
      </c>
      <c r="C11" s="38"/>
      <c r="D11" s="38"/>
      <c r="E11" s="38"/>
      <c r="F11" s="38"/>
      <c r="G11" s="38"/>
      <c r="H11" s="33"/>
      <c r="I11" s="11"/>
      <c r="J11" s="11"/>
    </row>
    <row r="12" spans="2:10" x14ac:dyDescent="0.3">
      <c r="B12" s="5"/>
      <c r="C12" s="45" t="s">
        <v>20</v>
      </c>
      <c r="D12" s="40"/>
      <c r="E12" s="40"/>
      <c r="F12" s="40"/>
      <c r="G12" s="40"/>
      <c r="H12" s="41"/>
      <c r="I12" s="12"/>
      <c r="J12" s="12"/>
    </row>
    <row r="13" spans="2:10" x14ac:dyDescent="0.3">
      <c r="B13" s="5"/>
      <c r="C13" s="16"/>
      <c r="D13" s="32" t="s">
        <v>21</v>
      </c>
      <c r="E13" s="38"/>
      <c r="F13" s="38"/>
      <c r="G13" s="38"/>
      <c r="H13" s="33"/>
      <c r="I13" s="11"/>
      <c r="J13" s="11"/>
    </row>
    <row r="14" spans="2:10" x14ac:dyDescent="0.3">
      <c r="B14" s="5"/>
      <c r="C14" s="16"/>
      <c r="D14" s="5"/>
      <c r="E14" s="45" t="s">
        <v>22</v>
      </c>
      <c r="F14" s="40"/>
      <c r="G14" s="40"/>
      <c r="H14" s="41"/>
      <c r="I14" s="12"/>
      <c r="J14" s="12"/>
    </row>
    <row r="15" spans="2:10" x14ac:dyDescent="0.3">
      <c r="B15" s="5"/>
      <c r="C15" s="16"/>
      <c r="D15" s="5"/>
      <c r="E15" s="16"/>
      <c r="F15" s="37" t="s">
        <v>23</v>
      </c>
      <c r="G15" s="38"/>
      <c r="H15" s="33"/>
      <c r="I15" s="19">
        <f>Hoja07!F16+Hoja07!F21+Hoja07!F22</f>
        <v>0</v>
      </c>
      <c r="J15" s="19"/>
    </row>
    <row r="16" spans="2:10" ht="28.05" customHeight="1" x14ac:dyDescent="0.3">
      <c r="B16" s="5"/>
      <c r="C16" s="16"/>
      <c r="D16" s="5"/>
      <c r="E16" s="16"/>
      <c r="F16" s="45" t="s">
        <v>24</v>
      </c>
      <c r="G16" s="40"/>
      <c r="H16" s="41"/>
      <c r="I16" s="12"/>
      <c r="J16" s="12"/>
    </row>
    <row r="17" spans="2:10" ht="28.05" customHeight="1" x14ac:dyDescent="0.3">
      <c r="B17" s="5"/>
      <c r="C17" s="16"/>
      <c r="D17" s="5"/>
      <c r="E17" s="16"/>
      <c r="F17" s="16"/>
      <c r="G17" s="37" t="s">
        <v>25</v>
      </c>
      <c r="H17" s="33"/>
      <c r="I17" s="19"/>
      <c r="J17" s="19"/>
    </row>
    <row r="18" spans="2:10" x14ac:dyDescent="0.3">
      <c r="B18" s="5"/>
      <c r="C18" s="16"/>
      <c r="D18" s="5"/>
      <c r="E18" s="16"/>
      <c r="F18" s="16"/>
      <c r="G18" s="39" t="s">
        <v>26</v>
      </c>
      <c r="H18" s="41"/>
      <c r="I18" s="20"/>
      <c r="J18" s="20"/>
    </row>
    <row r="19" spans="2:10" x14ac:dyDescent="0.3">
      <c r="B19" s="5"/>
      <c r="C19" s="16"/>
      <c r="D19" s="5"/>
      <c r="E19" s="16"/>
      <c r="F19" s="16"/>
      <c r="G19" s="37" t="s">
        <v>27</v>
      </c>
      <c r="H19" s="33"/>
      <c r="I19" s="19"/>
      <c r="J19" s="19"/>
    </row>
    <row r="20" spans="2:10" x14ac:dyDescent="0.3">
      <c r="B20" s="5"/>
      <c r="C20" s="16"/>
      <c r="D20" s="5"/>
      <c r="E20" s="16"/>
      <c r="F20" s="16"/>
      <c r="G20" s="39" t="s">
        <v>28</v>
      </c>
      <c r="H20" s="41"/>
      <c r="I20" s="20"/>
      <c r="J20" s="20"/>
    </row>
    <row r="21" spans="2:10" ht="28.05" customHeight="1" x14ac:dyDescent="0.3">
      <c r="B21" s="5"/>
      <c r="C21" s="16"/>
      <c r="D21" s="5"/>
      <c r="E21" s="16"/>
      <c r="F21" s="17"/>
      <c r="G21" s="42" t="s">
        <v>29</v>
      </c>
      <c r="H21" s="44"/>
      <c r="I21" s="19">
        <f>SUM(I17:I20)</f>
        <v>0</v>
      </c>
      <c r="J21" s="19">
        <f>SUM(J17:J20)</f>
        <v>0</v>
      </c>
    </row>
    <row r="22" spans="2:10" x14ac:dyDescent="0.3">
      <c r="B22" s="5"/>
      <c r="C22" s="16"/>
      <c r="D22" s="5"/>
      <c r="E22" s="16"/>
      <c r="F22" s="39" t="s">
        <v>30</v>
      </c>
      <c r="G22" s="40"/>
      <c r="H22" s="41"/>
      <c r="I22" s="20"/>
      <c r="J22" s="20"/>
    </row>
    <row r="23" spans="2:10" x14ac:dyDescent="0.3">
      <c r="B23" s="5"/>
      <c r="C23" s="16"/>
      <c r="D23" s="5"/>
      <c r="E23" s="16"/>
      <c r="F23" s="37" t="s">
        <v>31</v>
      </c>
      <c r="G23" s="38"/>
      <c r="H23" s="33"/>
      <c r="I23" s="19"/>
      <c r="J23" s="19"/>
    </row>
    <row r="24" spans="2:10" ht="28.05" customHeight="1" x14ac:dyDescent="0.3">
      <c r="B24" s="5"/>
      <c r="C24" s="16"/>
      <c r="D24" s="5"/>
      <c r="E24" s="16"/>
      <c r="F24" s="39" t="s">
        <v>32</v>
      </c>
      <c r="G24" s="40"/>
      <c r="H24" s="41"/>
      <c r="I24" s="20"/>
      <c r="J24" s="20"/>
    </row>
    <row r="25" spans="2:10" x14ac:dyDescent="0.3">
      <c r="B25" s="5"/>
      <c r="C25" s="16"/>
      <c r="D25" s="5"/>
      <c r="E25" s="16"/>
      <c r="F25" s="37" t="s">
        <v>33</v>
      </c>
      <c r="G25" s="38"/>
      <c r="H25" s="33"/>
      <c r="I25" s="19"/>
      <c r="J25" s="19"/>
    </row>
    <row r="26" spans="2:10" x14ac:dyDescent="0.3">
      <c r="B26" s="5"/>
      <c r="C26" s="16"/>
      <c r="D26" s="5"/>
      <c r="E26" s="16"/>
      <c r="F26" s="39" t="s">
        <v>34</v>
      </c>
      <c r="G26" s="40"/>
      <c r="H26" s="41"/>
      <c r="I26" s="20"/>
      <c r="J26" s="20"/>
    </row>
    <row r="27" spans="2:10" x14ac:dyDescent="0.3">
      <c r="B27" s="5"/>
      <c r="C27" s="16"/>
      <c r="D27" s="5"/>
      <c r="E27" s="16"/>
      <c r="F27" s="37" t="s">
        <v>35</v>
      </c>
      <c r="G27" s="38"/>
      <c r="H27" s="33"/>
      <c r="I27" s="19"/>
      <c r="J27" s="19"/>
    </row>
    <row r="28" spans="2:10" ht="42" customHeight="1" x14ac:dyDescent="0.3">
      <c r="B28" s="5"/>
      <c r="C28" s="16"/>
      <c r="D28" s="5"/>
      <c r="E28" s="16"/>
      <c r="F28" s="39" t="s">
        <v>36</v>
      </c>
      <c r="G28" s="40"/>
      <c r="H28" s="41"/>
      <c r="I28" s="20"/>
      <c r="J28" s="20"/>
    </row>
    <row r="29" spans="2:10" x14ac:dyDescent="0.3">
      <c r="B29" s="5"/>
      <c r="C29" s="16"/>
      <c r="D29" s="5"/>
      <c r="E29" s="17"/>
      <c r="F29" s="42" t="s">
        <v>37</v>
      </c>
      <c r="G29" s="43"/>
      <c r="H29" s="44"/>
      <c r="I29" s="19">
        <f>I15+SUM(I21:I28)</f>
        <v>0</v>
      </c>
      <c r="J29" s="19">
        <f>J15+SUM(J21:J28)</f>
        <v>0</v>
      </c>
    </row>
    <row r="30" spans="2:10" x14ac:dyDescent="0.3">
      <c r="B30" s="5"/>
      <c r="C30" s="16"/>
      <c r="D30" s="5"/>
      <c r="E30" s="45" t="s">
        <v>38</v>
      </c>
      <c r="F30" s="40"/>
      <c r="G30" s="40"/>
      <c r="H30" s="41"/>
      <c r="I30" s="12"/>
      <c r="J30" s="12"/>
    </row>
    <row r="31" spans="2:10" x14ac:dyDescent="0.3">
      <c r="B31" s="5"/>
      <c r="C31" s="16"/>
      <c r="D31" s="5"/>
      <c r="E31" s="16"/>
      <c r="F31" s="37" t="s">
        <v>39</v>
      </c>
      <c r="G31" s="38"/>
      <c r="H31" s="33"/>
      <c r="I31" s="19"/>
      <c r="J31" s="19"/>
    </row>
    <row r="32" spans="2:10" x14ac:dyDescent="0.3">
      <c r="B32" s="5"/>
      <c r="C32" s="16"/>
      <c r="D32" s="5"/>
      <c r="E32" s="16"/>
      <c r="F32" s="39" t="s">
        <v>40</v>
      </c>
      <c r="G32" s="40"/>
      <c r="H32" s="41"/>
      <c r="I32" s="20"/>
      <c r="J32" s="20"/>
    </row>
    <row r="33" spans="2:10" ht="28.05" customHeight="1" x14ac:dyDescent="0.3">
      <c r="B33" s="5"/>
      <c r="C33" s="16"/>
      <c r="D33" s="5"/>
      <c r="E33" s="16"/>
      <c r="F33" s="37" t="s">
        <v>41</v>
      </c>
      <c r="G33" s="38"/>
      <c r="H33" s="33"/>
      <c r="I33" s="19"/>
      <c r="J33" s="19"/>
    </row>
    <row r="34" spans="2:10" x14ac:dyDescent="0.3">
      <c r="B34" s="5"/>
      <c r="C34" s="16"/>
      <c r="D34" s="5"/>
      <c r="E34" s="16"/>
      <c r="F34" s="39" t="s">
        <v>42</v>
      </c>
      <c r="G34" s="40"/>
      <c r="H34" s="41"/>
      <c r="I34" s="20"/>
      <c r="J34" s="20"/>
    </row>
    <row r="35" spans="2:10" x14ac:dyDescent="0.3">
      <c r="B35" s="5"/>
      <c r="C35" s="16"/>
      <c r="D35" s="5"/>
      <c r="E35" s="16"/>
      <c r="F35" s="37" t="s">
        <v>43</v>
      </c>
      <c r="G35" s="38"/>
      <c r="H35" s="33"/>
      <c r="I35" s="19"/>
      <c r="J35" s="19"/>
    </row>
    <row r="36" spans="2:10" x14ac:dyDescent="0.3">
      <c r="B36" s="5"/>
      <c r="C36" s="16"/>
      <c r="D36" s="5"/>
      <c r="E36" s="16"/>
      <c r="F36" s="39" t="s">
        <v>44</v>
      </c>
      <c r="G36" s="40"/>
      <c r="H36" s="41"/>
      <c r="I36" s="20"/>
      <c r="J36" s="20"/>
    </row>
    <row r="37" spans="2:10" x14ac:dyDescent="0.3">
      <c r="B37" s="5"/>
      <c r="C37" s="16"/>
      <c r="D37" s="5"/>
      <c r="E37" s="16"/>
      <c r="F37" s="32" t="s">
        <v>45</v>
      </c>
      <c r="G37" s="38"/>
      <c r="H37" s="33"/>
      <c r="I37" s="11"/>
      <c r="J37" s="11"/>
    </row>
    <row r="38" spans="2:10" x14ac:dyDescent="0.3">
      <c r="B38" s="5"/>
      <c r="C38" s="16"/>
      <c r="D38" s="5"/>
      <c r="E38" s="16"/>
      <c r="F38" s="5"/>
      <c r="G38" s="39" t="s">
        <v>46</v>
      </c>
      <c r="H38" s="41"/>
      <c r="I38" s="20"/>
      <c r="J38" s="20"/>
    </row>
    <row r="39" spans="2:10" x14ac:dyDescent="0.3">
      <c r="B39" s="5"/>
      <c r="C39" s="16"/>
      <c r="D39" s="5"/>
      <c r="E39" s="16"/>
      <c r="F39" s="5"/>
      <c r="G39" s="37" t="s">
        <v>47</v>
      </c>
      <c r="H39" s="33"/>
      <c r="I39" s="19"/>
      <c r="J39" s="19"/>
    </row>
    <row r="40" spans="2:10" x14ac:dyDescent="0.3">
      <c r="B40" s="5"/>
      <c r="C40" s="16"/>
      <c r="D40" s="5"/>
      <c r="E40" s="16"/>
      <c r="F40" s="5"/>
      <c r="G40" s="39" t="s">
        <v>48</v>
      </c>
      <c r="H40" s="41"/>
      <c r="I40" s="20"/>
      <c r="J40" s="20"/>
    </row>
    <row r="41" spans="2:10" ht="28.05" customHeight="1" x14ac:dyDescent="0.3">
      <c r="B41" s="5"/>
      <c r="C41" s="16"/>
      <c r="D41" s="5"/>
      <c r="E41" s="16"/>
      <c r="F41" s="6"/>
      <c r="G41" s="42" t="s">
        <v>49</v>
      </c>
      <c r="H41" s="44"/>
      <c r="I41" s="19">
        <f>SUM(I38:I40)</f>
        <v>0</v>
      </c>
      <c r="J41" s="19">
        <f>SUM(J38:J40)</f>
        <v>0</v>
      </c>
    </row>
    <row r="42" spans="2:10" ht="28.05" customHeight="1" x14ac:dyDescent="0.3">
      <c r="B42" s="5"/>
      <c r="C42" s="16"/>
      <c r="D42" s="5"/>
      <c r="E42" s="16"/>
      <c r="F42" s="39" t="s">
        <v>50</v>
      </c>
      <c r="G42" s="40"/>
      <c r="H42" s="41"/>
      <c r="I42" s="20"/>
      <c r="J42" s="20"/>
    </row>
    <row r="43" spans="2:10" x14ac:dyDescent="0.3">
      <c r="B43" s="5"/>
      <c r="C43" s="16"/>
      <c r="D43" s="5"/>
      <c r="E43" s="16"/>
      <c r="F43" s="37" t="s">
        <v>51</v>
      </c>
      <c r="G43" s="38"/>
      <c r="H43" s="33"/>
      <c r="I43" s="19"/>
      <c r="J43" s="19"/>
    </row>
    <row r="44" spans="2:10" ht="28.05" customHeight="1" x14ac:dyDescent="0.3">
      <c r="B44" s="5"/>
      <c r="C44" s="16"/>
      <c r="D44" s="5"/>
      <c r="E44" s="16"/>
      <c r="F44" s="45" t="s">
        <v>52</v>
      </c>
      <c r="G44" s="40"/>
      <c r="H44" s="41"/>
      <c r="I44" s="12"/>
      <c r="J44" s="12"/>
    </row>
    <row r="45" spans="2:10" ht="28.05" customHeight="1" x14ac:dyDescent="0.3">
      <c r="B45" s="5"/>
      <c r="C45" s="16"/>
      <c r="D45" s="5"/>
      <c r="E45" s="16"/>
      <c r="F45" s="16"/>
      <c r="G45" s="37" t="s">
        <v>53</v>
      </c>
      <c r="H45" s="33"/>
      <c r="I45" s="19"/>
      <c r="J45" s="19"/>
    </row>
    <row r="46" spans="2:10" x14ac:dyDescent="0.3">
      <c r="B46" s="5"/>
      <c r="C46" s="16"/>
      <c r="D46" s="5"/>
      <c r="E46" s="16"/>
      <c r="F46" s="16"/>
      <c r="G46" s="39" t="s">
        <v>54</v>
      </c>
      <c r="H46" s="41"/>
      <c r="I46" s="20"/>
      <c r="J46" s="20"/>
    </row>
    <row r="47" spans="2:10" x14ac:dyDescent="0.3">
      <c r="B47" s="5"/>
      <c r="C47" s="16"/>
      <c r="D47" s="5"/>
      <c r="E47" s="16"/>
      <c r="F47" s="16"/>
      <c r="G47" s="37" t="s">
        <v>55</v>
      </c>
      <c r="H47" s="33"/>
      <c r="I47" s="19"/>
      <c r="J47" s="19"/>
    </row>
    <row r="48" spans="2:10" x14ac:dyDescent="0.3">
      <c r="B48" s="5"/>
      <c r="C48" s="16"/>
      <c r="D48" s="5"/>
      <c r="E48" s="16"/>
      <c r="F48" s="16"/>
      <c r="G48" s="39" t="s">
        <v>56</v>
      </c>
      <c r="H48" s="41"/>
      <c r="I48" s="20"/>
      <c r="J48" s="20"/>
    </row>
    <row r="49" spans="2:10" ht="28.05" customHeight="1" x14ac:dyDescent="0.3">
      <c r="B49" s="5"/>
      <c r="C49" s="16"/>
      <c r="D49" s="5"/>
      <c r="E49" s="16"/>
      <c r="F49" s="17"/>
      <c r="G49" s="42" t="s">
        <v>57</v>
      </c>
      <c r="H49" s="44"/>
      <c r="I49" s="19">
        <f>SUM(I45:I48)</f>
        <v>0</v>
      </c>
      <c r="J49" s="19">
        <f>SUM(J45:J48)</f>
        <v>0</v>
      </c>
    </row>
    <row r="50" spans="2:10" x14ac:dyDescent="0.3">
      <c r="B50" s="5"/>
      <c r="C50" s="16"/>
      <c r="D50" s="5"/>
      <c r="E50" s="16"/>
      <c r="F50" s="39" t="s">
        <v>58</v>
      </c>
      <c r="G50" s="40"/>
      <c r="H50" s="41"/>
      <c r="I50" s="20"/>
      <c r="J50" s="20"/>
    </row>
    <row r="51" spans="2:10" x14ac:dyDescent="0.3">
      <c r="B51" s="5"/>
      <c r="C51" s="16"/>
      <c r="D51" s="5"/>
      <c r="E51" s="16"/>
      <c r="F51" s="37" t="s">
        <v>59</v>
      </c>
      <c r="G51" s="38"/>
      <c r="H51" s="33"/>
      <c r="I51" s="19"/>
      <c r="J51" s="19"/>
    </row>
    <row r="52" spans="2:10" x14ac:dyDescent="0.3">
      <c r="B52" s="5"/>
      <c r="C52" s="16"/>
      <c r="D52" s="5"/>
      <c r="E52" s="16"/>
      <c r="F52" s="39" t="s">
        <v>60</v>
      </c>
      <c r="G52" s="40"/>
      <c r="H52" s="41"/>
      <c r="I52" s="20"/>
      <c r="J52" s="20"/>
    </row>
    <row r="53" spans="2:10" x14ac:dyDescent="0.3">
      <c r="B53" s="5"/>
      <c r="C53" s="16"/>
      <c r="D53" s="5"/>
      <c r="E53" s="16"/>
      <c r="F53" s="37" t="s">
        <v>61</v>
      </c>
      <c r="G53" s="38"/>
      <c r="H53" s="33"/>
      <c r="I53" s="19"/>
      <c r="J53" s="19"/>
    </row>
    <row r="54" spans="2:10" x14ac:dyDescent="0.3">
      <c r="B54" s="5"/>
      <c r="C54" s="16"/>
      <c r="D54" s="5"/>
      <c r="E54" s="16"/>
      <c r="F54" s="39" t="s">
        <v>62</v>
      </c>
      <c r="G54" s="40"/>
      <c r="H54" s="41"/>
      <c r="I54" s="20"/>
      <c r="J54" s="20"/>
    </row>
    <row r="55" spans="2:10" ht="42" customHeight="1" x14ac:dyDescent="0.3">
      <c r="B55" s="5"/>
      <c r="C55" s="16"/>
      <c r="D55" s="5"/>
      <c r="E55" s="16"/>
      <c r="F55" s="37" t="s">
        <v>63</v>
      </c>
      <c r="G55" s="38"/>
      <c r="H55" s="33"/>
      <c r="I55" s="19"/>
      <c r="J55" s="19"/>
    </row>
    <row r="56" spans="2:10" x14ac:dyDescent="0.3">
      <c r="B56" s="5"/>
      <c r="C56" s="16"/>
      <c r="D56" s="5"/>
      <c r="E56" s="17"/>
      <c r="F56" s="34" t="s">
        <v>64</v>
      </c>
      <c r="G56" s="35"/>
      <c r="H56" s="36"/>
      <c r="I56" s="20">
        <f>SUM(I31:I36)+SUM(I38:I40)+I42+I43+SUM(I49:I55)</f>
        <v>0</v>
      </c>
      <c r="J56" s="20">
        <f>SUM(J31:J36)+SUM(J38:J40)+J42+J43+SUM(J49:J55)</f>
        <v>0</v>
      </c>
    </row>
    <row r="57" spans="2:10" x14ac:dyDescent="0.3">
      <c r="B57" s="5"/>
      <c r="C57" s="16"/>
      <c r="D57" s="6"/>
      <c r="E57" s="42" t="s">
        <v>65</v>
      </c>
      <c r="F57" s="43"/>
      <c r="G57" s="43"/>
      <c r="H57" s="44"/>
      <c r="I57" s="19">
        <f>I56+I29</f>
        <v>0</v>
      </c>
      <c r="J57" s="19">
        <f>J56+J29</f>
        <v>0</v>
      </c>
    </row>
    <row r="58" spans="2:10" x14ac:dyDescent="0.3">
      <c r="B58" s="5"/>
      <c r="C58" s="16"/>
      <c r="D58" s="45" t="s">
        <v>66</v>
      </c>
      <c r="E58" s="40"/>
      <c r="F58" s="40"/>
      <c r="G58" s="40"/>
      <c r="H58" s="41"/>
      <c r="I58" s="12"/>
      <c r="J58" s="12"/>
    </row>
    <row r="59" spans="2:10" x14ac:dyDescent="0.3">
      <c r="B59" s="5"/>
      <c r="C59" s="16"/>
      <c r="D59" s="16"/>
      <c r="E59" s="32" t="s">
        <v>67</v>
      </c>
      <c r="F59" s="38"/>
      <c r="G59" s="38"/>
      <c r="H59" s="33"/>
      <c r="I59" s="11"/>
      <c r="J59" s="11"/>
    </row>
    <row r="60" spans="2:10" x14ac:dyDescent="0.3">
      <c r="B60" s="5"/>
      <c r="C60" s="16"/>
      <c r="D60" s="16"/>
      <c r="E60" s="5"/>
      <c r="F60" s="45" t="s">
        <v>68</v>
      </c>
      <c r="G60" s="40"/>
      <c r="H60" s="41"/>
      <c r="I60" s="12"/>
      <c r="J60" s="12"/>
    </row>
    <row r="61" spans="2:10" x14ac:dyDescent="0.3">
      <c r="B61" s="5"/>
      <c r="C61" s="16"/>
      <c r="D61" s="16"/>
      <c r="E61" s="5"/>
      <c r="F61" s="16"/>
      <c r="G61" s="32" t="s">
        <v>69</v>
      </c>
      <c r="H61" s="33"/>
      <c r="I61" s="11"/>
      <c r="J61" s="11"/>
    </row>
    <row r="62" spans="2:10" x14ac:dyDescent="0.3">
      <c r="B62" s="5"/>
      <c r="C62" s="16"/>
      <c r="D62" s="16"/>
      <c r="E62" s="5"/>
      <c r="F62" s="16"/>
      <c r="G62" s="5"/>
      <c r="H62" s="7" t="s">
        <v>70</v>
      </c>
      <c r="I62" s="20"/>
      <c r="J62" s="20"/>
    </row>
    <row r="63" spans="2:10" x14ac:dyDescent="0.3">
      <c r="B63" s="5"/>
      <c r="C63" s="16"/>
      <c r="D63" s="16"/>
      <c r="E63" s="5"/>
      <c r="F63" s="16"/>
      <c r="G63" s="5"/>
      <c r="H63" s="8" t="s">
        <v>71</v>
      </c>
      <c r="I63" s="19"/>
      <c r="J63" s="19"/>
    </row>
    <row r="64" spans="2:10" x14ac:dyDescent="0.3">
      <c r="B64" s="5"/>
      <c r="C64" s="16"/>
      <c r="D64" s="16"/>
      <c r="E64" s="5"/>
      <c r="F64" s="16"/>
      <c r="G64" s="6"/>
      <c r="H64" s="18" t="s">
        <v>72</v>
      </c>
      <c r="I64" s="20">
        <f>I62+I63</f>
        <v>0</v>
      </c>
      <c r="J64" s="20">
        <f>J62+J63</f>
        <v>0</v>
      </c>
    </row>
    <row r="65" spans="2:10" ht="28.05" customHeight="1" x14ac:dyDescent="0.3">
      <c r="B65" s="5"/>
      <c r="C65" s="16"/>
      <c r="D65" s="16"/>
      <c r="E65" s="5"/>
      <c r="F65" s="16"/>
      <c r="G65" s="32" t="s">
        <v>73</v>
      </c>
      <c r="H65" s="33"/>
      <c r="I65" s="11"/>
      <c r="J65" s="11"/>
    </row>
    <row r="66" spans="2:10" ht="22.8" x14ac:dyDescent="0.3">
      <c r="B66" s="5"/>
      <c r="C66" s="16"/>
      <c r="D66" s="16"/>
      <c r="E66" s="5"/>
      <c r="F66" s="16"/>
      <c r="G66" s="5"/>
      <c r="H66" s="7" t="s">
        <v>74</v>
      </c>
      <c r="I66" s="20"/>
      <c r="J66" s="20"/>
    </row>
    <row r="67" spans="2:10" ht="22.8" x14ac:dyDescent="0.3">
      <c r="B67" s="5"/>
      <c r="C67" s="16"/>
      <c r="D67" s="16"/>
      <c r="E67" s="5"/>
      <c r="F67" s="16"/>
      <c r="G67" s="5"/>
      <c r="H67" s="8" t="s">
        <v>75</v>
      </c>
      <c r="I67" s="19"/>
      <c r="J67" s="19"/>
    </row>
    <row r="68" spans="2:10" x14ac:dyDescent="0.3">
      <c r="B68" s="5"/>
      <c r="C68" s="16"/>
      <c r="D68" s="16"/>
      <c r="E68" s="5"/>
      <c r="F68" s="16"/>
      <c r="G68" s="5"/>
      <c r="H68" s="7" t="s">
        <v>76</v>
      </c>
      <c r="I68" s="20"/>
      <c r="J68" s="20"/>
    </row>
    <row r="69" spans="2:10" x14ac:dyDescent="0.3">
      <c r="B69" s="5"/>
      <c r="C69" s="16"/>
      <c r="D69" s="16"/>
      <c r="E69" s="5"/>
      <c r="F69" s="16"/>
      <c r="G69" s="5"/>
      <c r="H69" s="8" t="s">
        <v>77</v>
      </c>
      <c r="I69" s="19"/>
      <c r="J69" s="19"/>
    </row>
    <row r="70" spans="2:10" ht="22.8" x14ac:dyDescent="0.3">
      <c r="B70" s="5"/>
      <c r="C70" s="16"/>
      <c r="D70" s="16"/>
      <c r="E70" s="5"/>
      <c r="F70" s="16"/>
      <c r="G70" s="6"/>
      <c r="H70" s="18" t="s">
        <v>78</v>
      </c>
      <c r="I70" s="20">
        <f>SUM(I66:I69)</f>
        <v>0</v>
      </c>
      <c r="J70" s="20">
        <f>SUM(J66:J69)</f>
        <v>0</v>
      </c>
    </row>
    <row r="71" spans="2:10" x14ac:dyDescent="0.3">
      <c r="B71" s="5"/>
      <c r="C71" s="16"/>
      <c r="D71" s="16"/>
      <c r="E71" s="5"/>
      <c r="F71" s="16"/>
      <c r="G71" s="37" t="s">
        <v>79</v>
      </c>
      <c r="H71" s="33"/>
      <c r="I71" s="19"/>
      <c r="J71" s="19"/>
    </row>
    <row r="72" spans="2:10" x14ac:dyDescent="0.3">
      <c r="B72" s="5"/>
      <c r="C72" s="16"/>
      <c r="D72" s="16"/>
      <c r="E72" s="5"/>
      <c r="F72" s="16"/>
      <c r="G72" s="39" t="s">
        <v>80</v>
      </c>
      <c r="H72" s="41"/>
      <c r="I72" s="20"/>
      <c r="J72" s="20"/>
    </row>
    <row r="73" spans="2:10" x14ac:dyDescent="0.3">
      <c r="B73" s="5"/>
      <c r="C73" s="16"/>
      <c r="D73" s="16"/>
      <c r="E73" s="5"/>
      <c r="F73" s="16"/>
      <c r="G73" s="32" t="s">
        <v>81</v>
      </c>
      <c r="H73" s="33"/>
      <c r="I73" s="19"/>
      <c r="J73" s="19"/>
    </row>
    <row r="74" spans="2:10" x14ac:dyDescent="0.3">
      <c r="B74" s="5"/>
      <c r="C74" s="16"/>
      <c r="D74" s="16"/>
      <c r="E74" s="5"/>
      <c r="F74" s="16"/>
      <c r="G74" s="5"/>
      <c r="H74" s="7" t="s">
        <v>82</v>
      </c>
      <c r="I74" s="20"/>
      <c r="J74" s="20"/>
    </row>
    <row r="75" spans="2:10" x14ac:dyDescent="0.3">
      <c r="B75" s="5"/>
      <c r="C75" s="16"/>
      <c r="D75" s="16"/>
      <c r="E75" s="5"/>
      <c r="F75" s="16"/>
      <c r="G75" s="6"/>
      <c r="H75" s="8" t="s">
        <v>83</v>
      </c>
      <c r="I75" s="19"/>
      <c r="J75" s="19"/>
    </row>
    <row r="76" spans="2:10" x14ac:dyDescent="0.3">
      <c r="B76" s="5"/>
      <c r="C76" s="16"/>
      <c r="D76" s="16"/>
      <c r="E76" s="5"/>
      <c r="F76" s="16"/>
      <c r="G76" s="39" t="s">
        <v>84</v>
      </c>
      <c r="H76" s="41"/>
      <c r="I76" s="20"/>
      <c r="J76" s="20"/>
    </row>
    <row r="77" spans="2:10" x14ac:dyDescent="0.3">
      <c r="B77" s="5"/>
      <c r="C77" s="16"/>
      <c r="D77" s="16"/>
      <c r="E77" s="5"/>
      <c r="F77" s="17"/>
      <c r="G77" s="42" t="s">
        <v>85</v>
      </c>
      <c r="H77" s="44"/>
      <c r="I77" s="19">
        <f>I64+SUM(I70:I73)+I76</f>
        <v>0</v>
      </c>
      <c r="J77" s="19">
        <f>J64+SUM(J70:J73)+J76</f>
        <v>0</v>
      </c>
    </row>
    <row r="78" spans="2:10" x14ac:dyDescent="0.3">
      <c r="B78" s="5"/>
      <c r="C78" s="16"/>
      <c r="D78" s="16"/>
      <c r="E78" s="5"/>
      <c r="F78" s="45" t="s">
        <v>86</v>
      </c>
      <c r="G78" s="40"/>
      <c r="H78" s="41"/>
      <c r="I78" s="12"/>
      <c r="J78" s="12"/>
    </row>
    <row r="79" spans="2:10" x14ac:dyDescent="0.3">
      <c r="B79" s="5"/>
      <c r="C79" s="16"/>
      <c r="D79" s="16"/>
      <c r="E79" s="5"/>
      <c r="F79" s="16"/>
      <c r="G79" s="32" t="s">
        <v>87</v>
      </c>
      <c r="H79" s="33"/>
      <c r="I79" s="11"/>
      <c r="J79" s="11"/>
    </row>
    <row r="80" spans="2:10" x14ac:dyDescent="0.3">
      <c r="B80" s="5"/>
      <c r="C80" s="16"/>
      <c r="D80" s="16"/>
      <c r="E80" s="5"/>
      <c r="F80" s="16"/>
      <c r="G80" s="5"/>
      <c r="H80" s="7" t="s">
        <v>88</v>
      </c>
      <c r="I80" s="20"/>
      <c r="J80" s="20"/>
    </row>
    <row r="81" spans="2:10" x14ac:dyDescent="0.3">
      <c r="B81" s="5"/>
      <c r="C81" s="16"/>
      <c r="D81" s="16"/>
      <c r="E81" s="5"/>
      <c r="F81" s="16"/>
      <c r="G81" s="5"/>
      <c r="H81" s="8" t="s">
        <v>89</v>
      </c>
      <c r="I81" s="19"/>
      <c r="J81" s="19"/>
    </row>
    <row r="82" spans="2:10" x14ac:dyDescent="0.3">
      <c r="B82" s="5"/>
      <c r="C82" s="16"/>
      <c r="D82" s="16"/>
      <c r="E82" s="5"/>
      <c r="F82" s="16"/>
      <c r="G82" s="6"/>
      <c r="H82" s="18" t="s">
        <v>90</v>
      </c>
      <c r="I82" s="20">
        <f>I80+I81</f>
        <v>0</v>
      </c>
      <c r="J82" s="20">
        <f>J80+J81</f>
        <v>0</v>
      </c>
    </row>
    <row r="83" spans="2:10" ht="28.05" customHeight="1" x14ac:dyDescent="0.3">
      <c r="B83" s="5"/>
      <c r="C83" s="16"/>
      <c r="D83" s="16"/>
      <c r="E83" s="5"/>
      <c r="F83" s="16"/>
      <c r="G83" s="32" t="s">
        <v>91</v>
      </c>
      <c r="H83" s="33"/>
      <c r="I83" s="11"/>
      <c r="J83" s="11"/>
    </row>
    <row r="84" spans="2:10" ht="22.8" x14ac:dyDescent="0.3">
      <c r="B84" s="5"/>
      <c r="C84" s="16"/>
      <c r="D84" s="16"/>
      <c r="E84" s="5"/>
      <c r="F84" s="16"/>
      <c r="G84" s="5"/>
      <c r="H84" s="7" t="s">
        <v>92</v>
      </c>
      <c r="I84" s="20"/>
      <c r="J84" s="20"/>
    </row>
    <row r="85" spans="2:10" ht="22.8" x14ac:dyDescent="0.3">
      <c r="B85" s="5"/>
      <c r="C85" s="16"/>
      <c r="D85" s="16"/>
      <c r="E85" s="5"/>
      <c r="F85" s="16"/>
      <c r="G85" s="5"/>
      <c r="H85" s="8" t="s">
        <v>93</v>
      </c>
      <c r="I85" s="19"/>
      <c r="J85" s="19"/>
    </row>
    <row r="86" spans="2:10" x14ac:dyDescent="0.3">
      <c r="B86" s="5"/>
      <c r="C86" s="16"/>
      <c r="D86" s="16"/>
      <c r="E86" s="5"/>
      <c r="F86" s="16"/>
      <c r="G86" s="5"/>
      <c r="H86" s="7" t="s">
        <v>94</v>
      </c>
      <c r="I86" s="20"/>
      <c r="J86" s="20"/>
    </row>
    <row r="87" spans="2:10" x14ac:dyDescent="0.3">
      <c r="B87" s="5"/>
      <c r="C87" s="16"/>
      <c r="D87" s="16"/>
      <c r="E87" s="5"/>
      <c r="F87" s="16"/>
      <c r="G87" s="5"/>
      <c r="H87" s="8" t="s">
        <v>95</v>
      </c>
      <c r="I87" s="19"/>
      <c r="J87" s="19"/>
    </row>
    <row r="88" spans="2:10" ht="22.8" x14ac:dyDescent="0.3">
      <c r="B88" s="5"/>
      <c r="C88" s="16"/>
      <c r="D88" s="16"/>
      <c r="E88" s="5"/>
      <c r="F88" s="16"/>
      <c r="G88" s="6"/>
      <c r="H88" s="18" t="s">
        <v>96</v>
      </c>
      <c r="I88" s="20">
        <f>SUM(I84:I87)</f>
        <v>0</v>
      </c>
      <c r="J88" s="20">
        <f>SUM(J84:J87)</f>
        <v>0</v>
      </c>
    </row>
    <row r="89" spans="2:10" x14ac:dyDescent="0.3">
      <c r="B89" s="5"/>
      <c r="C89" s="16"/>
      <c r="D89" s="16"/>
      <c r="E89" s="5"/>
      <c r="F89" s="16"/>
      <c r="G89" s="37" t="s">
        <v>97</v>
      </c>
      <c r="H89" s="33"/>
      <c r="I89" s="19"/>
      <c r="J89" s="19"/>
    </row>
    <row r="90" spans="2:10" x14ac:dyDescent="0.3">
      <c r="B90" s="5"/>
      <c r="C90" s="16"/>
      <c r="D90" s="16"/>
      <c r="E90" s="5"/>
      <c r="F90" s="16"/>
      <c r="G90" s="39" t="s">
        <v>98</v>
      </c>
      <c r="H90" s="41"/>
      <c r="I90" s="20"/>
      <c r="J90" s="20"/>
    </row>
    <row r="91" spans="2:10" x14ac:dyDescent="0.3">
      <c r="B91" s="5"/>
      <c r="C91" s="16"/>
      <c r="D91" s="16"/>
      <c r="E91" s="5"/>
      <c r="F91" s="16"/>
      <c r="G91" s="32" t="s">
        <v>99</v>
      </c>
      <c r="H91" s="33"/>
      <c r="I91" s="19"/>
      <c r="J91" s="19"/>
    </row>
    <row r="92" spans="2:10" x14ac:dyDescent="0.3">
      <c r="B92" s="5"/>
      <c r="C92" s="16"/>
      <c r="D92" s="16"/>
      <c r="E92" s="5"/>
      <c r="F92" s="16"/>
      <c r="G92" s="6"/>
      <c r="H92" s="7" t="s">
        <v>100</v>
      </c>
      <c r="I92" s="20"/>
      <c r="J92" s="20"/>
    </row>
    <row r="93" spans="2:10" x14ac:dyDescent="0.3">
      <c r="B93" s="5"/>
      <c r="C93" s="16"/>
      <c r="D93" s="16"/>
      <c r="E93" s="5"/>
      <c r="F93" s="16"/>
      <c r="G93" s="37" t="s">
        <v>101</v>
      </c>
      <c r="H93" s="33"/>
      <c r="I93" s="19"/>
      <c r="J93" s="19"/>
    </row>
    <row r="94" spans="2:10" x14ac:dyDescent="0.3">
      <c r="B94" s="5"/>
      <c r="C94" s="16"/>
      <c r="D94" s="16"/>
      <c r="E94" s="5"/>
      <c r="F94" s="17"/>
      <c r="G94" s="34" t="s">
        <v>102</v>
      </c>
      <c r="H94" s="36"/>
      <c r="I94" s="20">
        <f>I82+SUM(I88:I91)+I93</f>
        <v>0</v>
      </c>
      <c r="J94" s="20">
        <f>J82+SUM(J88:J91)+J93</f>
        <v>0</v>
      </c>
    </row>
    <row r="95" spans="2:10" x14ac:dyDescent="0.3">
      <c r="B95" s="5"/>
      <c r="C95" s="16"/>
      <c r="D95" s="16"/>
      <c r="E95" s="6"/>
      <c r="F95" s="42" t="s">
        <v>103</v>
      </c>
      <c r="G95" s="43"/>
      <c r="H95" s="44"/>
      <c r="I95" s="19">
        <f>I77+I94</f>
        <v>0</v>
      </c>
      <c r="J95" s="19">
        <f>J77+J94</f>
        <v>0</v>
      </c>
    </row>
    <row r="96" spans="2:10" x14ac:dyDescent="0.3">
      <c r="B96" s="5"/>
      <c r="C96" s="16"/>
      <c r="D96" s="16"/>
      <c r="E96" s="45" t="s">
        <v>104</v>
      </c>
      <c r="F96" s="40"/>
      <c r="G96" s="40"/>
      <c r="H96" s="41"/>
      <c r="I96" s="12"/>
      <c r="J96" s="12"/>
    </row>
    <row r="97" spans="2:10" x14ac:dyDescent="0.3">
      <c r="B97" s="5"/>
      <c r="C97" s="16"/>
      <c r="D97" s="16"/>
      <c r="E97" s="16"/>
      <c r="F97" s="32" t="s">
        <v>105</v>
      </c>
      <c r="G97" s="38"/>
      <c r="H97" s="33"/>
      <c r="I97" s="19"/>
      <c r="J97" s="19"/>
    </row>
    <row r="98" spans="2:10" x14ac:dyDescent="0.3">
      <c r="B98" s="5"/>
      <c r="C98" s="16"/>
      <c r="D98" s="16"/>
      <c r="E98" s="16"/>
      <c r="F98" s="6"/>
      <c r="G98" s="39" t="s">
        <v>106</v>
      </c>
      <c r="H98" s="41"/>
      <c r="I98" s="20"/>
      <c r="J98" s="20"/>
    </row>
    <row r="99" spans="2:10" x14ac:dyDescent="0.3">
      <c r="B99" s="5"/>
      <c r="C99" s="16"/>
      <c r="D99" s="16"/>
      <c r="E99" s="16"/>
      <c r="F99" s="32" t="s">
        <v>107</v>
      </c>
      <c r="G99" s="38"/>
      <c r="H99" s="33"/>
      <c r="I99" s="19"/>
      <c r="J99" s="19"/>
    </row>
    <row r="100" spans="2:10" x14ac:dyDescent="0.3">
      <c r="B100" s="5"/>
      <c r="C100" s="16"/>
      <c r="D100" s="16"/>
      <c r="E100" s="16"/>
      <c r="F100" s="6"/>
      <c r="G100" s="39" t="s">
        <v>108</v>
      </c>
      <c r="H100" s="41"/>
      <c r="I100" s="20"/>
      <c r="J100" s="20"/>
    </row>
    <row r="101" spans="2:10" x14ac:dyDescent="0.3">
      <c r="B101" s="5"/>
      <c r="C101" s="16"/>
      <c r="D101" s="16"/>
      <c r="E101" s="16"/>
      <c r="F101" s="37" t="s">
        <v>109</v>
      </c>
      <c r="G101" s="38"/>
      <c r="H101" s="33"/>
      <c r="I101" s="19"/>
      <c r="J101" s="19"/>
    </row>
    <row r="102" spans="2:10" x14ac:dyDescent="0.3">
      <c r="B102" s="5"/>
      <c r="C102" s="16"/>
      <c r="D102" s="16"/>
      <c r="E102" s="16"/>
      <c r="F102" s="39" t="s">
        <v>110</v>
      </c>
      <c r="G102" s="40"/>
      <c r="H102" s="41"/>
      <c r="I102" s="20"/>
      <c r="J102" s="20"/>
    </row>
    <row r="103" spans="2:10" x14ac:dyDescent="0.3">
      <c r="B103" s="5"/>
      <c r="C103" s="16"/>
      <c r="D103" s="16"/>
      <c r="E103" s="16"/>
      <c r="F103" s="37" t="s">
        <v>111</v>
      </c>
      <c r="G103" s="38"/>
      <c r="H103" s="33"/>
      <c r="I103" s="19"/>
      <c r="J103" s="19"/>
    </row>
    <row r="104" spans="2:10" x14ac:dyDescent="0.3">
      <c r="B104" s="5"/>
      <c r="C104" s="16"/>
      <c r="D104" s="16"/>
      <c r="E104" s="16"/>
      <c r="F104" s="39" t="s">
        <v>112</v>
      </c>
      <c r="G104" s="40"/>
      <c r="H104" s="41"/>
      <c r="I104" s="20"/>
      <c r="J104" s="20"/>
    </row>
    <row r="105" spans="2:10" x14ac:dyDescent="0.3">
      <c r="B105" s="5"/>
      <c r="C105" s="16"/>
      <c r="D105" s="16"/>
      <c r="E105" s="16"/>
      <c r="F105" s="37" t="s">
        <v>113</v>
      </c>
      <c r="G105" s="38"/>
      <c r="H105" s="33"/>
      <c r="I105" s="19"/>
      <c r="J105" s="19"/>
    </row>
    <row r="106" spans="2:10" x14ac:dyDescent="0.3">
      <c r="B106" s="5"/>
      <c r="C106" s="16"/>
      <c r="D106" s="16"/>
      <c r="E106" s="16"/>
      <c r="F106" s="39" t="s">
        <v>114</v>
      </c>
      <c r="G106" s="40"/>
      <c r="H106" s="41"/>
      <c r="I106" s="20"/>
      <c r="J106" s="20"/>
    </row>
    <row r="107" spans="2:10" x14ac:dyDescent="0.3">
      <c r="B107" s="5"/>
      <c r="C107" s="16"/>
      <c r="D107" s="16"/>
      <c r="E107" s="16"/>
      <c r="F107" s="42" t="s">
        <v>115</v>
      </c>
      <c r="G107" s="43"/>
      <c r="H107" s="44"/>
      <c r="I107" s="19">
        <f>I97+I99+I101-I102+SUM(I103:I106)</f>
        <v>0</v>
      </c>
      <c r="J107" s="19">
        <f>J97+J99+J101-J102+SUM(J103:J106)</f>
        <v>0</v>
      </c>
    </row>
    <row r="108" spans="2:10" x14ac:dyDescent="0.3">
      <c r="B108" s="5"/>
      <c r="C108" s="16"/>
      <c r="D108" s="16"/>
      <c r="E108" s="16"/>
      <c r="F108" s="39" t="s">
        <v>116</v>
      </c>
      <c r="G108" s="40"/>
      <c r="H108" s="41"/>
      <c r="I108" s="20"/>
      <c r="J108" s="20"/>
    </row>
    <row r="109" spans="2:10" x14ac:dyDescent="0.3">
      <c r="B109" s="5"/>
      <c r="C109" s="16"/>
      <c r="D109" s="16"/>
      <c r="E109" s="17"/>
      <c r="F109" s="42" t="s">
        <v>117</v>
      </c>
      <c r="G109" s="43"/>
      <c r="H109" s="44"/>
      <c r="I109" s="19">
        <f>I107+I108</f>
        <v>0</v>
      </c>
      <c r="J109" s="19">
        <f>J107+J108</f>
        <v>0</v>
      </c>
    </row>
    <row r="110" spans="2:10" x14ac:dyDescent="0.3">
      <c r="B110" s="6"/>
      <c r="C110" s="17"/>
      <c r="D110" s="17"/>
      <c r="E110" s="34" t="s">
        <v>118</v>
      </c>
      <c r="F110" s="35"/>
      <c r="G110" s="35"/>
      <c r="H110" s="36"/>
      <c r="I110" s="21">
        <f>I109+I95</f>
        <v>0</v>
      </c>
      <c r="J110" s="21">
        <f>J109+J95</f>
        <v>0</v>
      </c>
    </row>
  </sheetData>
  <mergeCells count="81">
    <mergeCell ref="B11:H11"/>
    <mergeCell ref="C12:H12"/>
    <mergeCell ref="D13:H13"/>
    <mergeCell ref="E14:H14"/>
    <mergeCell ref="F15:H15"/>
    <mergeCell ref="F16:H16"/>
    <mergeCell ref="G17:H17"/>
    <mergeCell ref="G18:H18"/>
    <mergeCell ref="G19:H19"/>
    <mergeCell ref="G20:H20"/>
    <mergeCell ref="G21:H21"/>
    <mergeCell ref="F22:H22"/>
    <mergeCell ref="F23:H23"/>
    <mergeCell ref="F24:H24"/>
    <mergeCell ref="F25:H25"/>
    <mergeCell ref="F26:H26"/>
    <mergeCell ref="F27:H27"/>
    <mergeCell ref="F28:H28"/>
    <mergeCell ref="F29:H29"/>
    <mergeCell ref="E30:H30"/>
    <mergeCell ref="F31:H31"/>
    <mergeCell ref="F32:H32"/>
    <mergeCell ref="F33:H33"/>
    <mergeCell ref="F34:H34"/>
    <mergeCell ref="F35:H35"/>
    <mergeCell ref="F36:H36"/>
    <mergeCell ref="F37:H37"/>
    <mergeCell ref="G38:H38"/>
    <mergeCell ref="G39:H39"/>
    <mergeCell ref="G40:H40"/>
    <mergeCell ref="G41:H41"/>
    <mergeCell ref="F42:H42"/>
    <mergeCell ref="F43:H43"/>
    <mergeCell ref="F44:H44"/>
    <mergeCell ref="G45:H45"/>
    <mergeCell ref="G46:H46"/>
    <mergeCell ref="G47:H47"/>
    <mergeCell ref="G48:H48"/>
    <mergeCell ref="G49:H49"/>
    <mergeCell ref="F50:H50"/>
    <mergeCell ref="F51:H51"/>
    <mergeCell ref="F52:H52"/>
    <mergeCell ref="F53:H53"/>
    <mergeCell ref="F54:H54"/>
    <mergeCell ref="F55:H55"/>
    <mergeCell ref="F56:H56"/>
    <mergeCell ref="E57:H57"/>
    <mergeCell ref="D58:H58"/>
    <mergeCell ref="E59:H59"/>
    <mergeCell ref="F60:H60"/>
    <mergeCell ref="G61:H61"/>
    <mergeCell ref="G65:H65"/>
    <mergeCell ref="G71:H71"/>
    <mergeCell ref="G72:H72"/>
    <mergeCell ref="G73:H73"/>
    <mergeCell ref="G76:H76"/>
    <mergeCell ref="G77:H77"/>
    <mergeCell ref="F78:H78"/>
    <mergeCell ref="G79:H79"/>
    <mergeCell ref="G83:H83"/>
    <mergeCell ref="G89:H89"/>
    <mergeCell ref="G90:H90"/>
    <mergeCell ref="G91:H91"/>
    <mergeCell ref="G93:H93"/>
    <mergeCell ref="G94:H94"/>
    <mergeCell ref="F95:H95"/>
    <mergeCell ref="E96:H96"/>
    <mergeCell ref="F97:H97"/>
    <mergeCell ref="G98:H98"/>
    <mergeCell ref="F99:H99"/>
    <mergeCell ref="G100:H100"/>
    <mergeCell ref="F101:H101"/>
    <mergeCell ref="F102:H102"/>
    <mergeCell ref="F103:H103"/>
    <mergeCell ref="F104:H104"/>
    <mergeCell ref="E110:H110"/>
    <mergeCell ref="F105:H105"/>
    <mergeCell ref="F106:H106"/>
    <mergeCell ref="F107:H107"/>
    <mergeCell ref="F108:H108"/>
    <mergeCell ref="F109:H109"/>
  </mergeCells>
  <hyperlinks>
    <hyperlink ref="B2" location="'Indice'!A1" display="Indice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1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7" width="15" customWidth="1"/>
  </cols>
  <sheetData>
    <row r="1" spans="2:7" ht="21" x14ac:dyDescent="0.4">
      <c r="B1" s="31" t="s">
        <v>667</v>
      </c>
    </row>
    <row r="2" spans="2:7" x14ac:dyDescent="0.3">
      <c r="B2" s="2" t="s">
        <v>1</v>
      </c>
    </row>
    <row r="3" spans="2:7" x14ac:dyDescent="0.3">
      <c r="B3" s="1"/>
    </row>
    <row r="4" spans="2:7" x14ac:dyDescent="0.3">
      <c r="B4" s="1"/>
    </row>
    <row r="5" spans="2:7" x14ac:dyDescent="0.3">
      <c r="B5" s="1" t="s">
        <v>3</v>
      </c>
      <c r="C5" t="s">
        <v>119</v>
      </c>
    </row>
    <row r="6" spans="2:7" x14ac:dyDescent="0.3">
      <c r="B6" s="1" t="s">
        <v>4</v>
      </c>
      <c r="C6" t="s">
        <v>5</v>
      </c>
    </row>
    <row r="7" spans="2:7" x14ac:dyDescent="0.3">
      <c r="B7" s="1" t="s">
        <v>6</v>
      </c>
      <c r="C7" t="s">
        <v>5</v>
      </c>
    </row>
    <row r="8" spans="2:7" x14ac:dyDescent="0.3">
      <c r="B8" s="1" t="s">
        <v>7</v>
      </c>
      <c r="C8" t="s">
        <v>5</v>
      </c>
    </row>
    <row r="10" spans="2:7" x14ac:dyDescent="0.3">
      <c r="F10" s="4" t="s">
        <v>8</v>
      </c>
      <c r="G10" s="15" t="s">
        <v>18</v>
      </c>
    </row>
    <row r="11" spans="2:7" x14ac:dyDescent="0.3">
      <c r="B11" s="32" t="s">
        <v>120</v>
      </c>
      <c r="C11" s="38"/>
      <c r="D11" s="38"/>
      <c r="E11" s="33"/>
      <c r="F11" s="11"/>
      <c r="G11" s="11"/>
    </row>
    <row r="12" spans="2:7" x14ac:dyDescent="0.3">
      <c r="B12" s="5"/>
      <c r="C12" s="45" t="s">
        <v>121</v>
      </c>
      <c r="D12" s="40"/>
      <c r="E12" s="41"/>
      <c r="F12" s="12"/>
      <c r="G12" s="12"/>
    </row>
    <row r="13" spans="2:7" x14ac:dyDescent="0.3">
      <c r="B13" s="5"/>
      <c r="C13" s="16"/>
      <c r="D13" s="32" t="s">
        <v>122</v>
      </c>
      <c r="E13" s="33"/>
      <c r="F13" s="11"/>
      <c r="G13" s="11"/>
    </row>
    <row r="14" spans="2:7" x14ac:dyDescent="0.3">
      <c r="B14" s="5"/>
      <c r="C14" s="16"/>
      <c r="D14" s="5"/>
      <c r="E14" s="7" t="s">
        <v>123</v>
      </c>
      <c r="F14" s="20">
        <f>SUM(Hoja08!E13:E19)</f>
        <v>0</v>
      </c>
      <c r="G14" s="20"/>
    </row>
    <row r="15" spans="2:7" x14ac:dyDescent="0.3">
      <c r="B15" s="5"/>
      <c r="C15" s="16"/>
      <c r="D15" s="5"/>
      <c r="E15" s="8" t="s">
        <v>124</v>
      </c>
      <c r="F15" s="19"/>
      <c r="G15" s="19"/>
    </row>
    <row r="16" spans="2:7" x14ac:dyDescent="0.3">
      <c r="B16" s="5"/>
      <c r="C16" s="16"/>
      <c r="D16" s="5"/>
      <c r="E16" s="7" t="s">
        <v>125</v>
      </c>
      <c r="F16" s="20">
        <f>-F15+F14</f>
        <v>0</v>
      </c>
      <c r="G16" s="20">
        <f>-G15+G14</f>
        <v>0</v>
      </c>
    </row>
    <row r="17" spans="2:7" x14ac:dyDescent="0.3">
      <c r="B17" s="5"/>
      <c r="C17" s="16"/>
      <c r="D17" s="5"/>
      <c r="E17" s="8" t="s">
        <v>126</v>
      </c>
      <c r="F17" s="19"/>
      <c r="G17" s="19"/>
    </row>
    <row r="18" spans="2:7" x14ac:dyDescent="0.3">
      <c r="B18" s="5"/>
      <c r="C18" s="16"/>
      <c r="D18" s="5"/>
      <c r="E18" s="7" t="s">
        <v>127</v>
      </c>
      <c r="F18" s="20"/>
      <c r="G18" s="20"/>
    </row>
    <row r="19" spans="2:7" x14ac:dyDescent="0.3">
      <c r="B19" s="5"/>
      <c r="C19" s="16"/>
      <c r="D19" s="5"/>
      <c r="E19" s="8" t="s">
        <v>128</v>
      </c>
      <c r="F19" s="19"/>
      <c r="G19" s="19"/>
    </row>
    <row r="20" spans="2:7" x14ac:dyDescent="0.3">
      <c r="B20" s="5"/>
      <c r="C20" s="16"/>
      <c r="D20" s="5"/>
      <c r="E20" s="7" t="s">
        <v>129</v>
      </c>
      <c r="F20" s="20"/>
      <c r="G20" s="20"/>
    </row>
    <row r="21" spans="2:7" x14ac:dyDescent="0.3">
      <c r="B21" s="5"/>
      <c r="C21" s="16"/>
      <c r="D21" s="5"/>
      <c r="E21" s="8" t="s">
        <v>130</v>
      </c>
      <c r="F21" s="19"/>
      <c r="G21" s="19"/>
    </row>
    <row r="22" spans="2:7" x14ac:dyDescent="0.3">
      <c r="B22" s="5"/>
      <c r="C22" s="16"/>
      <c r="D22" s="5"/>
      <c r="E22" s="7" t="s">
        <v>131</v>
      </c>
      <c r="F22" s="20"/>
      <c r="G22" s="20"/>
    </row>
    <row r="23" spans="2:7" ht="34.200000000000003" x14ac:dyDescent="0.3">
      <c r="B23" s="5"/>
      <c r="C23" s="16"/>
      <c r="D23" s="5"/>
      <c r="E23" s="8" t="s">
        <v>132</v>
      </c>
      <c r="F23" s="19"/>
      <c r="G23" s="19"/>
    </row>
    <row r="24" spans="2:7" x14ac:dyDescent="0.3">
      <c r="B24" s="5"/>
      <c r="C24" s="16"/>
      <c r="D24" s="5"/>
      <c r="E24" s="18" t="s">
        <v>133</v>
      </c>
      <c r="F24" s="20">
        <f>F16+F17-F18-F19+F20+F21-F22+F23</f>
        <v>0</v>
      </c>
      <c r="G24" s="20">
        <f>G16+G17-G18-G19+G20+G21-G22+G23</f>
        <v>0</v>
      </c>
    </row>
    <row r="25" spans="2:7" x14ac:dyDescent="0.3">
      <c r="B25" s="5"/>
      <c r="C25" s="16"/>
      <c r="D25" s="5"/>
      <c r="E25" s="8" t="s">
        <v>134</v>
      </c>
      <c r="F25" s="19">
        <f>SUM(Hoja28!E13:E16)-Hoja28!E17+SUM(Hoja28!E18:E21)</f>
        <v>0</v>
      </c>
      <c r="G25" s="19"/>
    </row>
    <row r="26" spans="2:7" ht="22.8" x14ac:dyDescent="0.3">
      <c r="B26" s="5"/>
      <c r="C26" s="16"/>
      <c r="D26" s="5"/>
      <c r="E26" s="18" t="s">
        <v>135</v>
      </c>
      <c r="F26" s="20">
        <f>F24-F25</f>
        <v>0</v>
      </c>
      <c r="G26" s="20">
        <f>G24-G25</f>
        <v>0</v>
      </c>
    </row>
    <row r="27" spans="2:7" x14ac:dyDescent="0.3">
      <c r="B27" s="5"/>
      <c r="C27" s="16"/>
      <c r="D27" s="5"/>
      <c r="E27" s="8" t="s">
        <v>136</v>
      </c>
      <c r="F27" s="19"/>
      <c r="G27" s="19"/>
    </row>
    <row r="28" spans="2:7" x14ac:dyDescent="0.3">
      <c r="B28" s="5"/>
      <c r="C28" s="16"/>
      <c r="D28" s="6"/>
      <c r="E28" s="18" t="s">
        <v>137</v>
      </c>
      <c r="F28" s="20">
        <f>F26+F27</f>
        <v>0</v>
      </c>
      <c r="G28" s="20">
        <f>G26+G27</f>
        <v>0</v>
      </c>
    </row>
    <row r="29" spans="2:7" x14ac:dyDescent="0.3">
      <c r="B29" s="5"/>
      <c r="C29" s="16"/>
      <c r="D29" s="32" t="s">
        <v>138</v>
      </c>
      <c r="E29" s="33"/>
      <c r="F29" s="11"/>
      <c r="G29" s="11"/>
    </row>
    <row r="30" spans="2:7" x14ac:dyDescent="0.3">
      <c r="B30" s="5"/>
      <c r="C30" s="16"/>
      <c r="D30" s="5"/>
      <c r="E30" s="7" t="s">
        <v>139</v>
      </c>
      <c r="F30" s="20"/>
      <c r="G30" s="20"/>
    </row>
    <row r="31" spans="2:7" x14ac:dyDescent="0.3">
      <c r="B31" s="6"/>
      <c r="C31" s="17"/>
      <c r="D31" s="6"/>
      <c r="E31" s="8" t="s">
        <v>140</v>
      </c>
      <c r="F31" s="22"/>
      <c r="G31" s="22"/>
    </row>
  </sheetData>
  <mergeCells count="4">
    <mergeCell ref="B11:E11"/>
    <mergeCell ref="C12:E12"/>
    <mergeCell ref="D13:E13"/>
    <mergeCell ref="D29:E29"/>
  </mergeCells>
  <hyperlinks>
    <hyperlink ref="B2" location="'Indice'!A1" display="Indice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27"/>
  <sheetViews>
    <sheetView showGridLines="0" workbookViewId="0"/>
  </sheetViews>
  <sheetFormatPr baseColWidth="10" defaultColWidth="8.88671875" defaultRowHeight="14.4" x14ac:dyDescent="0.3"/>
  <cols>
    <col min="2" max="3" width="2.6640625" customWidth="1"/>
    <col min="4" max="4" width="50" customWidth="1"/>
    <col min="5" max="6" width="15" customWidth="1"/>
  </cols>
  <sheetData>
    <row r="1" spans="2:6" ht="21" x14ac:dyDescent="0.4">
      <c r="B1" s="31" t="s">
        <v>667</v>
      </c>
    </row>
    <row r="2" spans="2:6" x14ac:dyDescent="0.3">
      <c r="B2" s="2" t="s">
        <v>1</v>
      </c>
    </row>
    <row r="3" spans="2:6" x14ac:dyDescent="0.3">
      <c r="B3" s="1"/>
    </row>
    <row r="4" spans="2:6" x14ac:dyDescent="0.3">
      <c r="B4" s="1"/>
    </row>
    <row r="5" spans="2:6" x14ac:dyDescent="0.3">
      <c r="B5" s="1" t="s">
        <v>3</v>
      </c>
      <c r="C5" t="s">
        <v>141</v>
      </c>
    </row>
    <row r="6" spans="2:6" x14ac:dyDescent="0.3">
      <c r="B6" s="1" t="s">
        <v>4</v>
      </c>
      <c r="C6" t="s">
        <v>5</v>
      </c>
    </row>
    <row r="7" spans="2:6" x14ac:dyDescent="0.3">
      <c r="B7" s="1" t="s">
        <v>6</v>
      </c>
      <c r="C7" t="s">
        <v>5</v>
      </c>
    </row>
    <row r="8" spans="2:6" x14ac:dyDescent="0.3">
      <c r="B8" s="1" t="s">
        <v>7</v>
      </c>
      <c r="C8" t="s">
        <v>5</v>
      </c>
    </row>
    <row r="10" spans="2:6" x14ac:dyDescent="0.3">
      <c r="E10" s="4" t="s">
        <v>8</v>
      </c>
      <c r="F10" s="15" t="s">
        <v>18</v>
      </c>
    </row>
    <row r="11" spans="2:6" x14ac:dyDescent="0.3">
      <c r="B11" s="32" t="s">
        <v>142</v>
      </c>
      <c r="C11" s="38"/>
      <c r="D11" s="33"/>
      <c r="E11" s="11"/>
      <c r="F11" s="11"/>
    </row>
    <row r="12" spans="2:6" x14ac:dyDescent="0.3">
      <c r="B12" s="5"/>
      <c r="C12" s="39" t="s">
        <v>137</v>
      </c>
      <c r="D12" s="41"/>
      <c r="E12" s="20">
        <f>Hoja03!F26+Hoja03!F27</f>
        <v>0</v>
      </c>
      <c r="F12" s="20">
        <f>Hoja03!G26+Hoja03!G27</f>
        <v>0</v>
      </c>
    </row>
    <row r="13" spans="2:6" ht="28.05" customHeight="1" x14ac:dyDescent="0.3">
      <c r="B13" s="5"/>
      <c r="C13" s="32" t="s">
        <v>143</v>
      </c>
      <c r="D13" s="33"/>
      <c r="E13" s="11"/>
      <c r="F13" s="11"/>
    </row>
    <row r="14" spans="2:6" ht="22.8" x14ac:dyDescent="0.3">
      <c r="B14" s="5"/>
      <c r="C14" s="5"/>
      <c r="D14" s="7" t="s">
        <v>144</v>
      </c>
      <c r="E14" s="20"/>
      <c r="F14" s="20"/>
    </row>
    <row r="15" spans="2:6" ht="22.8" x14ac:dyDescent="0.3">
      <c r="B15" s="5"/>
      <c r="C15" s="5"/>
      <c r="D15" s="8" t="s">
        <v>145</v>
      </c>
      <c r="E15" s="19"/>
      <c r="F15" s="19"/>
    </row>
    <row r="16" spans="2:6" ht="22.8" x14ac:dyDescent="0.3">
      <c r="B16" s="5"/>
      <c r="C16" s="6"/>
      <c r="D16" s="7" t="s">
        <v>146</v>
      </c>
      <c r="E16" s="20"/>
      <c r="F16" s="20"/>
    </row>
    <row r="17" spans="2:6" ht="28.05" customHeight="1" x14ac:dyDescent="0.3">
      <c r="B17" s="5"/>
      <c r="C17" s="32" t="s">
        <v>147</v>
      </c>
      <c r="D17" s="33"/>
      <c r="E17" s="11"/>
      <c r="F17" s="11"/>
    </row>
    <row r="18" spans="2:6" ht="22.8" x14ac:dyDescent="0.3">
      <c r="B18" s="5"/>
      <c r="C18" s="6"/>
      <c r="D18" s="7" t="s">
        <v>148</v>
      </c>
      <c r="E18" s="20"/>
      <c r="F18" s="20"/>
    </row>
    <row r="19" spans="2:6" ht="42" customHeight="1" x14ac:dyDescent="0.3">
      <c r="B19" s="5"/>
      <c r="C19" s="37" t="s">
        <v>149</v>
      </c>
      <c r="D19" s="33"/>
      <c r="E19" s="19"/>
      <c r="F19" s="19"/>
    </row>
    <row r="20" spans="2:6" x14ac:dyDescent="0.3">
      <c r="B20" s="5"/>
      <c r="C20" s="34" t="s">
        <v>150</v>
      </c>
      <c r="D20" s="36"/>
      <c r="E20" s="20">
        <f>SUM(E14:E16)+E18+E19</f>
        <v>0</v>
      </c>
      <c r="F20" s="20">
        <f>SUM(F14:F16)+F18+F19</f>
        <v>0</v>
      </c>
    </row>
    <row r="21" spans="2:6" ht="28.05" customHeight="1" x14ac:dyDescent="0.3">
      <c r="B21" s="5"/>
      <c r="C21" s="46" t="s">
        <v>151</v>
      </c>
      <c r="D21" s="47"/>
      <c r="E21" s="19"/>
      <c r="F21" s="19"/>
    </row>
    <row r="22" spans="2:6" ht="42" customHeight="1" x14ac:dyDescent="0.3">
      <c r="B22" s="5"/>
      <c r="C22" s="48" t="s">
        <v>152</v>
      </c>
      <c r="D22" s="49"/>
      <c r="E22" s="20"/>
      <c r="F22" s="20"/>
    </row>
    <row r="23" spans="2:6" x14ac:dyDescent="0.3">
      <c r="B23" s="5"/>
      <c r="C23" s="42" t="s">
        <v>153</v>
      </c>
      <c r="D23" s="44"/>
      <c r="E23" s="19">
        <f>E20-E21-E22</f>
        <v>0</v>
      </c>
      <c r="F23" s="19">
        <f>F20-F21-F22</f>
        <v>0</v>
      </c>
    </row>
    <row r="24" spans="2:6" x14ac:dyDescent="0.3">
      <c r="B24" s="5"/>
      <c r="C24" s="34" t="s">
        <v>154</v>
      </c>
      <c r="D24" s="36"/>
      <c r="E24" s="20">
        <f>E23+E12</f>
        <v>0</v>
      </c>
      <c r="F24" s="20">
        <f>F23+F12</f>
        <v>0</v>
      </c>
    </row>
    <row r="25" spans="2:6" x14ac:dyDescent="0.3">
      <c r="B25" s="5"/>
      <c r="C25" s="32" t="s">
        <v>155</v>
      </c>
      <c r="D25" s="33"/>
      <c r="E25" s="11"/>
      <c r="F25" s="11"/>
    </row>
    <row r="26" spans="2:6" x14ac:dyDescent="0.3">
      <c r="B26" s="5"/>
      <c r="C26" s="5"/>
      <c r="D26" s="7" t="s">
        <v>156</v>
      </c>
      <c r="E26" s="20"/>
      <c r="F26" s="20"/>
    </row>
    <row r="27" spans="2:6" x14ac:dyDescent="0.3">
      <c r="B27" s="6"/>
      <c r="C27" s="6"/>
      <c r="D27" s="8" t="s">
        <v>157</v>
      </c>
      <c r="E27" s="22"/>
      <c r="F27" s="22"/>
    </row>
  </sheetData>
  <mergeCells count="11">
    <mergeCell ref="B11:D11"/>
    <mergeCell ref="C12:D12"/>
    <mergeCell ref="C13:D13"/>
    <mergeCell ref="C17:D17"/>
    <mergeCell ref="C19:D19"/>
    <mergeCell ref="C25:D25"/>
    <mergeCell ref="C20:D20"/>
    <mergeCell ref="C21:D21"/>
    <mergeCell ref="C22:D22"/>
    <mergeCell ref="C23:D23"/>
    <mergeCell ref="C24:D24"/>
  </mergeCells>
  <hyperlinks>
    <hyperlink ref="B2" location="'Indice'!A1" display="Indice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87"/>
  <sheetViews>
    <sheetView showGridLines="0" workbookViewId="0"/>
  </sheetViews>
  <sheetFormatPr baseColWidth="10" defaultColWidth="8.88671875" defaultRowHeight="14.4" x14ac:dyDescent="0.3"/>
  <cols>
    <col min="2" max="6" width="2.6640625" customWidth="1"/>
    <col min="7" max="7" width="50" customWidth="1"/>
    <col min="8" max="9" width="15" customWidth="1"/>
  </cols>
  <sheetData>
    <row r="1" spans="2:9" ht="21" x14ac:dyDescent="0.4">
      <c r="B1" s="31" t="s">
        <v>667</v>
      </c>
    </row>
    <row r="2" spans="2:9" x14ac:dyDescent="0.3">
      <c r="B2" s="2" t="s">
        <v>1</v>
      </c>
    </row>
    <row r="3" spans="2:9" x14ac:dyDescent="0.3">
      <c r="B3" s="1"/>
    </row>
    <row r="4" spans="2:9" x14ac:dyDescent="0.3">
      <c r="B4" s="1"/>
    </row>
    <row r="5" spans="2:9" x14ac:dyDescent="0.3">
      <c r="B5" s="1" t="s">
        <v>3</v>
      </c>
      <c r="C5" t="s">
        <v>158</v>
      </c>
    </row>
    <row r="6" spans="2:9" x14ac:dyDescent="0.3">
      <c r="B6" s="1" t="s">
        <v>4</v>
      </c>
      <c r="C6" t="s">
        <v>5</v>
      </c>
    </row>
    <row r="7" spans="2:9" x14ac:dyDescent="0.3">
      <c r="B7" s="1" t="s">
        <v>6</v>
      </c>
      <c r="C7" t="s">
        <v>5</v>
      </c>
    </row>
    <row r="8" spans="2:9" x14ac:dyDescent="0.3">
      <c r="B8" s="1" t="s">
        <v>7</v>
      </c>
      <c r="C8" t="s">
        <v>5</v>
      </c>
    </row>
    <row r="10" spans="2:9" x14ac:dyDescent="0.3">
      <c r="H10" s="4" t="s">
        <v>8</v>
      </c>
      <c r="I10" s="15" t="s">
        <v>18</v>
      </c>
    </row>
    <row r="11" spans="2:9" x14ac:dyDescent="0.3">
      <c r="B11" s="32" t="s">
        <v>159</v>
      </c>
      <c r="C11" s="38"/>
      <c r="D11" s="38"/>
      <c r="E11" s="38"/>
      <c r="F11" s="38"/>
      <c r="G11" s="33"/>
      <c r="H11" s="11"/>
      <c r="I11" s="11"/>
    </row>
    <row r="12" spans="2:9" x14ac:dyDescent="0.3">
      <c r="B12" s="5"/>
      <c r="C12" s="45" t="s">
        <v>160</v>
      </c>
      <c r="D12" s="40"/>
      <c r="E12" s="40"/>
      <c r="F12" s="40"/>
      <c r="G12" s="41"/>
      <c r="H12" s="12"/>
      <c r="I12" s="12"/>
    </row>
    <row r="13" spans="2:9" ht="28.05" customHeight="1" x14ac:dyDescent="0.3">
      <c r="B13" s="5"/>
      <c r="C13" s="16"/>
      <c r="D13" s="32" t="s">
        <v>161</v>
      </c>
      <c r="E13" s="38"/>
      <c r="F13" s="38"/>
      <c r="G13" s="33"/>
      <c r="H13" s="11"/>
      <c r="I13" s="11"/>
    </row>
    <row r="14" spans="2:9" x14ac:dyDescent="0.3">
      <c r="B14" s="5"/>
      <c r="C14" s="16"/>
      <c r="D14" s="5"/>
      <c r="E14" s="45" t="s">
        <v>137</v>
      </c>
      <c r="F14" s="40"/>
      <c r="G14" s="41"/>
      <c r="H14" s="20">
        <f>Hoja03!F26+Hoja03!F27</f>
        <v>0</v>
      </c>
      <c r="I14" s="20">
        <f>Hoja03!G26+Hoja03!G27</f>
        <v>0</v>
      </c>
    </row>
    <row r="15" spans="2:9" x14ac:dyDescent="0.3">
      <c r="B15" s="5"/>
      <c r="C15" s="16"/>
      <c r="D15" s="5"/>
      <c r="E15" s="16"/>
      <c r="F15" s="32" t="s">
        <v>162</v>
      </c>
      <c r="G15" s="33"/>
      <c r="H15" s="11"/>
      <c r="I15" s="11"/>
    </row>
    <row r="16" spans="2:9" x14ac:dyDescent="0.3">
      <c r="B16" s="5"/>
      <c r="C16" s="16"/>
      <c r="D16" s="5"/>
      <c r="E16" s="16"/>
      <c r="F16" s="5"/>
      <c r="G16" s="7" t="s">
        <v>163</v>
      </c>
      <c r="H16" s="20"/>
      <c r="I16" s="20"/>
    </row>
    <row r="17" spans="2:9" x14ac:dyDescent="0.3">
      <c r="B17" s="5"/>
      <c r="C17" s="16"/>
      <c r="D17" s="5"/>
      <c r="E17" s="16"/>
      <c r="F17" s="5"/>
      <c r="G17" s="8" t="s">
        <v>164</v>
      </c>
      <c r="H17" s="19"/>
      <c r="I17" s="19"/>
    </row>
    <row r="18" spans="2:9" x14ac:dyDescent="0.3">
      <c r="B18" s="5"/>
      <c r="C18" s="16"/>
      <c r="D18" s="5"/>
      <c r="E18" s="16"/>
      <c r="F18" s="5"/>
      <c r="G18" s="7" t="s">
        <v>165</v>
      </c>
      <c r="H18" s="20"/>
      <c r="I18" s="20"/>
    </row>
    <row r="19" spans="2:9" x14ac:dyDescent="0.3">
      <c r="B19" s="5"/>
      <c r="C19" s="16"/>
      <c r="D19" s="5"/>
      <c r="E19" s="16"/>
      <c r="F19" s="5"/>
      <c r="G19" s="8" t="s">
        <v>166</v>
      </c>
      <c r="H19" s="19"/>
      <c r="I19" s="19"/>
    </row>
    <row r="20" spans="2:9" x14ac:dyDescent="0.3">
      <c r="B20" s="5"/>
      <c r="C20" s="16"/>
      <c r="D20" s="5"/>
      <c r="E20" s="16"/>
      <c r="F20" s="5"/>
      <c r="G20" s="7" t="s">
        <v>167</v>
      </c>
      <c r="H20" s="20"/>
      <c r="I20" s="20"/>
    </row>
    <row r="21" spans="2:9" ht="22.8" x14ac:dyDescent="0.3">
      <c r="B21" s="5"/>
      <c r="C21" s="16"/>
      <c r="D21" s="5"/>
      <c r="E21" s="16"/>
      <c r="F21" s="5"/>
      <c r="G21" s="8" t="s">
        <v>168</v>
      </c>
      <c r="H21" s="19"/>
      <c r="I21" s="19"/>
    </row>
    <row r="22" spans="2:9" ht="22.8" x14ac:dyDescent="0.3">
      <c r="B22" s="5"/>
      <c r="C22" s="16"/>
      <c r="D22" s="5"/>
      <c r="E22" s="16"/>
      <c r="F22" s="5"/>
      <c r="G22" s="7" t="s">
        <v>169</v>
      </c>
      <c r="H22" s="20"/>
      <c r="I22" s="20"/>
    </row>
    <row r="23" spans="2:9" ht="22.8" x14ac:dyDescent="0.3">
      <c r="B23" s="5"/>
      <c r="C23" s="16"/>
      <c r="D23" s="5"/>
      <c r="E23" s="16"/>
      <c r="F23" s="5"/>
      <c r="G23" s="8" t="s">
        <v>170</v>
      </c>
      <c r="H23" s="19"/>
      <c r="I23" s="19"/>
    </row>
    <row r="24" spans="2:9" ht="22.8" x14ac:dyDescent="0.3">
      <c r="B24" s="5"/>
      <c r="C24" s="16"/>
      <c r="D24" s="5"/>
      <c r="E24" s="16"/>
      <c r="F24" s="5"/>
      <c r="G24" s="7" t="s">
        <v>171</v>
      </c>
      <c r="H24" s="20"/>
      <c r="I24" s="20"/>
    </row>
    <row r="25" spans="2:9" x14ac:dyDescent="0.3">
      <c r="B25" s="5"/>
      <c r="C25" s="16"/>
      <c r="D25" s="5"/>
      <c r="E25" s="16"/>
      <c r="F25" s="5"/>
      <c r="G25" s="8" t="s">
        <v>172</v>
      </c>
      <c r="H25" s="19"/>
      <c r="I25" s="19"/>
    </row>
    <row r="26" spans="2:9" ht="22.8" x14ac:dyDescent="0.3">
      <c r="B26" s="5"/>
      <c r="C26" s="16"/>
      <c r="D26" s="5"/>
      <c r="E26" s="16"/>
      <c r="F26" s="5"/>
      <c r="G26" s="7" t="s">
        <v>173</v>
      </c>
      <c r="H26" s="20"/>
      <c r="I26" s="20"/>
    </row>
    <row r="27" spans="2:9" x14ac:dyDescent="0.3">
      <c r="B27" s="5"/>
      <c r="C27" s="16"/>
      <c r="D27" s="5"/>
      <c r="E27" s="16"/>
      <c r="F27" s="5"/>
      <c r="G27" s="8" t="s">
        <v>174</v>
      </c>
      <c r="H27" s="19"/>
      <c r="I27" s="19"/>
    </row>
    <row r="28" spans="2:9" ht="22.8" x14ac:dyDescent="0.3">
      <c r="B28" s="5"/>
      <c r="C28" s="16"/>
      <c r="D28" s="5"/>
      <c r="E28" s="16"/>
      <c r="F28" s="5"/>
      <c r="G28" s="7" t="s">
        <v>175</v>
      </c>
      <c r="H28" s="20"/>
      <c r="I28" s="20"/>
    </row>
    <row r="29" spans="2:9" x14ac:dyDescent="0.3">
      <c r="B29" s="5"/>
      <c r="C29" s="16"/>
      <c r="D29" s="5"/>
      <c r="E29" s="16"/>
      <c r="F29" s="5"/>
      <c r="G29" s="8" t="s">
        <v>176</v>
      </c>
      <c r="H29" s="19"/>
      <c r="I29" s="19"/>
    </row>
    <row r="30" spans="2:9" x14ac:dyDescent="0.3">
      <c r="B30" s="5"/>
      <c r="C30" s="16"/>
      <c r="D30" s="5"/>
      <c r="E30" s="16"/>
      <c r="F30" s="5"/>
      <c r="G30" s="7" t="s">
        <v>177</v>
      </c>
      <c r="H30" s="20"/>
      <c r="I30" s="20"/>
    </row>
    <row r="31" spans="2:9" x14ac:dyDescent="0.3">
      <c r="B31" s="5"/>
      <c r="C31" s="16"/>
      <c r="D31" s="5"/>
      <c r="E31" s="16"/>
      <c r="F31" s="5"/>
      <c r="G31" s="8" t="s">
        <v>178</v>
      </c>
      <c r="H31" s="19"/>
      <c r="I31" s="19"/>
    </row>
    <row r="32" spans="2:9" x14ac:dyDescent="0.3">
      <c r="B32" s="5"/>
      <c r="C32" s="16"/>
      <c r="D32" s="5"/>
      <c r="E32" s="16"/>
      <c r="F32" s="5"/>
      <c r="G32" s="7" t="s">
        <v>179</v>
      </c>
      <c r="H32" s="20"/>
      <c r="I32" s="20"/>
    </row>
    <row r="33" spans="2:9" ht="22.8" x14ac:dyDescent="0.3">
      <c r="B33" s="5"/>
      <c r="C33" s="16"/>
      <c r="D33" s="5"/>
      <c r="E33" s="16"/>
      <c r="F33" s="5"/>
      <c r="G33" s="8" t="s">
        <v>180</v>
      </c>
      <c r="H33" s="19"/>
      <c r="I33" s="19"/>
    </row>
    <row r="34" spans="2:9" x14ac:dyDescent="0.3">
      <c r="B34" s="5"/>
      <c r="C34" s="16"/>
      <c r="D34" s="5"/>
      <c r="E34" s="16"/>
      <c r="F34" s="5"/>
      <c r="G34" s="7" t="s">
        <v>181</v>
      </c>
      <c r="H34" s="20"/>
      <c r="I34" s="20"/>
    </row>
    <row r="35" spans="2:9" ht="22.8" x14ac:dyDescent="0.3">
      <c r="B35" s="5"/>
      <c r="C35" s="16"/>
      <c r="D35" s="5"/>
      <c r="E35" s="16"/>
      <c r="F35" s="5"/>
      <c r="G35" s="8" t="s">
        <v>182</v>
      </c>
      <c r="H35" s="19"/>
      <c r="I35" s="19"/>
    </row>
    <row r="36" spans="2:9" ht="22.8" x14ac:dyDescent="0.3">
      <c r="B36" s="5"/>
      <c r="C36" s="16"/>
      <c r="D36" s="5"/>
      <c r="E36" s="16"/>
      <c r="F36" s="5"/>
      <c r="G36" s="7" t="s">
        <v>183</v>
      </c>
      <c r="H36" s="20"/>
      <c r="I36" s="20"/>
    </row>
    <row r="37" spans="2:9" x14ac:dyDescent="0.3">
      <c r="B37" s="5"/>
      <c r="C37" s="16"/>
      <c r="D37" s="5"/>
      <c r="E37" s="16"/>
      <c r="F37" s="5"/>
      <c r="G37" s="8" t="s">
        <v>184</v>
      </c>
      <c r="H37" s="19"/>
      <c r="I37" s="19"/>
    </row>
    <row r="38" spans="2:9" x14ac:dyDescent="0.3">
      <c r="B38" s="5"/>
      <c r="C38" s="16"/>
      <c r="D38" s="5"/>
      <c r="E38" s="16"/>
      <c r="F38" s="6"/>
      <c r="G38" s="18" t="s">
        <v>185</v>
      </c>
      <c r="H38" s="20">
        <f>SUM(H16:H30)-H31+H32-H33+SUM(H34:H37)</f>
        <v>0</v>
      </c>
      <c r="I38" s="20">
        <f>SUM(I16:I30)-I31+I32-I33+SUM(I34:I37)</f>
        <v>0</v>
      </c>
    </row>
    <row r="39" spans="2:9" x14ac:dyDescent="0.3">
      <c r="B39" s="5"/>
      <c r="C39" s="16"/>
      <c r="D39" s="5"/>
      <c r="E39" s="16"/>
      <c r="F39" s="46" t="s">
        <v>186</v>
      </c>
      <c r="G39" s="47"/>
      <c r="H39" s="19"/>
      <c r="I39" s="19"/>
    </row>
    <row r="40" spans="2:9" x14ac:dyDescent="0.3">
      <c r="B40" s="5"/>
      <c r="C40" s="16"/>
      <c r="D40" s="5"/>
      <c r="E40" s="16"/>
      <c r="F40" s="39" t="s">
        <v>187</v>
      </c>
      <c r="G40" s="41"/>
      <c r="H40" s="20"/>
      <c r="I40" s="20"/>
    </row>
    <row r="41" spans="2:9" x14ac:dyDescent="0.3">
      <c r="B41" s="5"/>
      <c r="C41" s="16"/>
      <c r="D41" s="5"/>
      <c r="E41" s="16"/>
      <c r="F41" s="46" t="s">
        <v>188</v>
      </c>
      <c r="G41" s="47"/>
      <c r="H41" s="19"/>
      <c r="I41" s="19"/>
    </row>
    <row r="42" spans="2:9" x14ac:dyDescent="0.3">
      <c r="B42" s="5"/>
      <c r="C42" s="16"/>
      <c r="D42" s="5"/>
      <c r="E42" s="16"/>
      <c r="F42" s="39" t="s">
        <v>189</v>
      </c>
      <c r="G42" s="41"/>
      <c r="H42" s="20"/>
      <c r="I42" s="20"/>
    </row>
    <row r="43" spans="2:9" x14ac:dyDescent="0.3">
      <c r="B43" s="5"/>
      <c r="C43" s="16"/>
      <c r="D43" s="5"/>
      <c r="E43" s="16"/>
      <c r="F43" s="46" t="s">
        <v>190</v>
      </c>
      <c r="G43" s="47"/>
      <c r="H43" s="19"/>
      <c r="I43" s="19"/>
    </row>
    <row r="44" spans="2:9" x14ac:dyDescent="0.3">
      <c r="B44" s="5"/>
      <c r="C44" s="16"/>
      <c r="D44" s="5"/>
      <c r="E44" s="16"/>
      <c r="F44" s="39" t="s">
        <v>191</v>
      </c>
      <c r="G44" s="41"/>
      <c r="H44" s="20"/>
      <c r="I44" s="20"/>
    </row>
    <row r="45" spans="2:9" ht="28.05" customHeight="1" x14ac:dyDescent="0.3">
      <c r="B45" s="5"/>
      <c r="C45" s="16"/>
      <c r="D45" s="5"/>
      <c r="E45" s="17"/>
      <c r="F45" s="37" t="s">
        <v>192</v>
      </c>
      <c r="G45" s="33"/>
      <c r="H45" s="19">
        <f>H42+H40-H39+H14+H38+H44-H41-H43</f>
        <v>0</v>
      </c>
      <c r="I45" s="19">
        <f>I42+I40-I39+I14+I38+I44-I41-I43</f>
        <v>0</v>
      </c>
    </row>
    <row r="46" spans="2:9" ht="28.05" customHeight="1" x14ac:dyDescent="0.3">
      <c r="B46" s="5"/>
      <c r="C46" s="16"/>
      <c r="D46" s="5"/>
      <c r="E46" s="45" t="s">
        <v>193</v>
      </c>
      <c r="F46" s="40"/>
      <c r="G46" s="41"/>
      <c r="H46" s="12"/>
      <c r="I46" s="12"/>
    </row>
    <row r="47" spans="2:9" ht="28.05" customHeight="1" x14ac:dyDescent="0.3">
      <c r="B47" s="5"/>
      <c r="C47" s="16"/>
      <c r="D47" s="5"/>
      <c r="E47" s="16"/>
      <c r="F47" s="37" t="s">
        <v>194</v>
      </c>
      <c r="G47" s="33"/>
      <c r="H47" s="19"/>
      <c r="I47" s="19"/>
    </row>
    <row r="48" spans="2:9" ht="28.05" customHeight="1" x14ac:dyDescent="0.3">
      <c r="B48" s="5"/>
      <c r="C48" s="16"/>
      <c r="D48" s="5"/>
      <c r="E48" s="16"/>
      <c r="F48" s="48" t="s">
        <v>195</v>
      </c>
      <c r="G48" s="49"/>
      <c r="H48" s="20"/>
      <c r="I48" s="20"/>
    </row>
    <row r="49" spans="2:9" ht="28.05" customHeight="1" x14ac:dyDescent="0.3">
      <c r="B49" s="5"/>
      <c r="C49" s="16"/>
      <c r="D49" s="5"/>
      <c r="E49" s="16"/>
      <c r="F49" s="37" t="s">
        <v>196</v>
      </c>
      <c r="G49" s="33"/>
      <c r="H49" s="19"/>
      <c r="I49" s="19"/>
    </row>
    <row r="50" spans="2:9" ht="28.05" customHeight="1" x14ac:dyDescent="0.3">
      <c r="B50" s="5"/>
      <c r="C50" s="16"/>
      <c r="D50" s="5"/>
      <c r="E50" s="16"/>
      <c r="F50" s="48" t="s">
        <v>197</v>
      </c>
      <c r="G50" s="49"/>
      <c r="H50" s="20"/>
      <c r="I50" s="20"/>
    </row>
    <row r="51" spans="2:9" x14ac:dyDescent="0.3">
      <c r="B51" s="5"/>
      <c r="C51" s="16"/>
      <c r="D51" s="5"/>
      <c r="E51" s="16"/>
      <c r="F51" s="37" t="s">
        <v>198</v>
      </c>
      <c r="G51" s="33"/>
      <c r="H51" s="19"/>
      <c r="I51" s="19"/>
    </row>
    <row r="52" spans="2:9" x14ac:dyDescent="0.3">
      <c r="B52" s="5"/>
      <c r="C52" s="16"/>
      <c r="D52" s="5"/>
      <c r="E52" s="16"/>
      <c r="F52" s="48" t="s">
        <v>199</v>
      </c>
      <c r="G52" s="49"/>
      <c r="H52" s="20"/>
      <c r="I52" s="20"/>
    </row>
    <row r="53" spans="2:9" x14ac:dyDescent="0.3">
      <c r="B53" s="5"/>
      <c r="C53" s="16"/>
      <c r="D53" s="5"/>
      <c r="E53" s="16"/>
      <c r="F53" s="37" t="s">
        <v>200</v>
      </c>
      <c r="G53" s="33"/>
      <c r="H53" s="19"/>
      <c r="I53" s="19"/>
    </row>
    <row r="54" spans="2:9" x14ac:dyDescent="0.3">
      <c r="B54" s="5"/>
      <c r="C54" s="16"/>
      <c r="D54" s="5"/>
      <c r="E54" s="16"/>
      <c r="F54" s="48" t="s">
        <v>201</v>
      </c>
      <c r="G54" s="49"/>
      <c r="H54" s="20"/>
      <c r="I54" s="20"/>
    </row>
    <row r="55" spans="2:9" x14ac:dyDescent="0.3">
      <c r="B55" s="5"/>
      <c r="C55" s="16"/>
      <c r="D55" s="5"/>
      <c r="E55" s="16"/>
      <c r="F55" s="37" t="s">
        <v>202</v>
      </c>
      <c r="G55" s="33"/>
      <c r="H55" s="19"/>
      <c r="I55" s="19"/>
    </row>
    <row r="56" spans="2:9" x14ac:dyDescent="0.3">
      <c r="B56" s="5"/>
      <c r="C56" s="16"/>
      <c r="D56" s="5"/>
      <c r="E56" s="16"/>
      <c r="F56" s="48" t="s">
        <v>203</v>
      </c>
      <c r="G56" s="49"/>
      <c r="H56" s="20"/>
      <c r="I56" s="20"/>
    </row>
    <row r="57" spans="2:9" x14ac:dyDescent="0.3">
      <c r="B57" s="5"/>
      <c r="C57" s="16"/>
      <c r="D57" s="5"/>
      <c r="E57" s="16"/>
      <c r="F57" s="37" t="s">
        <v>204</v>
      </c>
      <c r="G57" s="33"/>
      <c r="H57" s="19"/>
      <c r="I57" s="19"/>
    </row>
    <row r="58" spans="2:9" x14ac:dyDescent="0.3">
      <c r="B58" s="5"/>
      <c r="C58" s="16"/>
      <c r="D58" s="5"/>
      <c r="E58" s="16"/>
      <c r="F58" s="48" t="s">
        <v>205</v>
      </c>
      <c r="G58" s="49"/>
      <c r="H58" s="20"/>
      <c r="I58" s="20"/>
    </row>
    <row r="59" spans="2:9" x14ac:dyDescent="0.3">
      <c r="B59" s="5"/>
      <c r="C59" s="16"/>
      <c r="D59" s="5"/>
      <c r="E59" s="16"/>
      <c r="F59" s="46" t="s">
        <v>206</v>
      </c>
      <c r="G59" s="47"/>
      <c r="H59" s="19"/>
      <c r="I59" s="19"/>
    </row>
    <row r="60" spans="2:9" ht="28.05" customHeight="1" x14ac:dyDescent="0.3">
      <c r="B60" s="5"/>
      <c r="C60" s="16"/>
      <c r="D60" s="5"/>
      <c r="E60" s="16"/>
      <c r="F60" s="39" t="s">
        <v>207</v>
      </c>
      <c r="G60" s="41"/>
      <c r="H60" s="20"/>
      <c r="I60" s="20"/>
    </row>
    <row r="61" spans="2:9" ht="28.05" customHeight="1" x14ac:dyDescent="0.3">
      <c r="B61" s="5"/>
      <c r="C61" s="16"/>
      <c r="D61" s="5"/>
      <c r="E61" s="16"/>
      <c r="F61" s="46" t="s">
        <v>208</v>
      </c>
      <c r="G61" s="47"/>
      <c r="H61" s="19"/>
      <c r="I61" s="19"/>
    </row>
    <row r="62" spans="2:9" ht="28.05" customHeight="1" x14ac:dyDescent="0.3">
      <c r="B62" s="5"/>
      <c r="C62" s="16"/>
      <c r="D62" s="5"/>
      <c r="E62" s="16"/>
      <c r="F62" s="39" t="s">
        <v>209</v>
      </c>
      <c r="G62" s="41"/>
      <c r="H62" s="20"/>
      <c r="I62" s="20"/>
    </row>
    <row r="63" spans="2:9" x14ac:dyDescent="0.3">
      <c r="B63" s="5"/>
      <c r="C63" s="16"/>
      <c r="D63" s="5"/>
      <c r="E63" s="16"/>
      <c r="F63" s="37" t="s">
        <v>187</v>
      </c>
      <c r="G63" s="33"/>
      <c r="H63" s="19"/>
      <c r="I63" s="19"/>
    </row>
    <row r="64" spans="2:9" x14ac:dyDescent="0.3">
      <c r="B64" s="5"/>
      <c r="C64" s="16"/>
      <c r="D64" s="5"/>
      <c r="E64" s="16"/>
      <c r="F64" s="48" t="s">
        <v>188</v>
      </c>
      <c r="G64" s="49"/>
      <c r="H64" s="20"/>
      <c r="I64" s="20"/>
    </row>
    <row r="65" spans="2:9" x14ac:dyDescent="0.3">
      <c r="B65" s="5"/>
      <c r="C65" s="16"/>
      <c r="D65" s="5"/>
      <c r="E65" s="16"/>
      <c r="F65" s="37" t="s">
        <v>189</v>
      </c>
      <c r="G65" s="33"/>
      <c r="H65" s="19"/>
      <c r="I65" s="19"/>
    </row>
    <row r="66" spans="2:9" x14ac:dyDescent="0.3">
      <c r="B66" s="5"/>
      <c r="C66" s="16"/>
      <c r="D66" s="5"/>
      <c r="E66" s="16"/>
      <c r="F66" s="48" t="s">
        <v>190</v>
      </c>
      <c r="G66" s="49"/>
      <c r="H66" s="20"/>
      <c r="I66" s="20"/>
    </row>
    <row r="67" spans="2:9" x14ac:dyDescent="0.3">
      <c r="B67" s="5"/>
      <c r="C67" s="16"/>
      <c r="D67" s="5"/>
      <c r="E67" s="16"/>
      <c r="F67" s="37" t="s">
        <v>191</v>
      </c>
      <c r="G67" s="33"/>
      <c r="H67" s="19"/>
      <c r="I67" s="19"/>
    </row>
    <row r="68" spans="2:9" ht="28.05" customHeight="1" x14ac:dyDescent="0.3">
      <c r="B68" s="5"/>
      <c r="C68" s="16"/>
      <c r="D68" s="5"/>
      <c r="E68" s="17"/>
      <c r="F68" s="39" t="s">
        <v>210</v>
      </c>
      <c r="G68" s="41"/>
      <c r="H68" s="20">
        <f>H47-H48+H49-H50+H51-H52+H53-H54+H55-H56+H57-H58-H59+H60-H61+H62+H63-H64+H65-H66+H67</f>
        <v>0</v>
      </c>
      <c r="I68" s="20">
        <f>I47-I48+I49-I50+I51-I52+I53-I54+I55-I56+I57-I58-I59+I60-I61+I62+I63-I64+I65-I66+I67</f>
        <v>0</v>
      </c>
    </row>
    <row r="69" spans="2:9" ht="28.05" customHeight="1" x14ac:dyDescent="0.3">
      <c r="B69" s="5"/>
      <c r="C69" s="16"/>
      <c r="D69" s="5"/>
      <c r="E69" s="32" t="s">
        <v>211</v>
      </c>
      <c r="F69" s="38"/>
      <c r="G69" s="33"/>
      <c r="H69" s="11"/>
      <c r="I69" s="11"/>
    </row>
    <row r="70" spans="2:9" x14ac:dyDescent="0.3">
      <c r="B70" s="5"/>
      <c r="C70" s="16"/>
      <c r="D70" s="5"/>
      <c r="E70" s="5"/>
      <c r="F70" s="39" t="s">
        <v>212</v>
      </c>
      <c r="G70" s="41"/>
      <c r="H70" s="20"/>
      <c r="I70" s="20"/>
    </row>
    <row r="71" spans="2:9" x14ac:dyDescent="0.3">
      <c r="B71" s="5"/>
      <c r="C71" s="16"/>
      <c r="D71" s="5"/>
      <c r="E71" s="5"/>
      <c r="F71" s="37" t="s">
        <v>213</v>
      </c>
      <c r="G71" s="33"/>
      <c r="H71" s="19"/>
      <c r="I71" s="19"/>
    </row>
    <row r="72" spans="2:9" x14ac:dyDescent="0.3">
      <c r="B72" s="5"/>
      <c r="C72" s="16"/>
      <c r="D72" s="5"/>
      <c r="E72" s="5"/>
      <c r="F72" s="48" t="s">
        <v>214</v>
      </c>
      <c r="G72" s="49"/>
      <c r="H72" s="20"/>
      <c r="I72" s="20"/>
    </row>
    <row r="73" spans="2:9" x14ac:dyDescent="0.3">
      <c r="B73" s="5"/>
      <c r="C73" s="16"/>
      <c r="D73" s="5"/>
      <c r="E73" s="5"/>
      <c r="F73" s="46" t="s">
        <v>215</v>
      </c>
      <c r="G73" s="47"/>
      <c r="H73" s="19"/>
      <c r="I73" s="19"/>
    </row>
    <row r="74" spans="2:9" x14ac:dyDescent="0.3">
      <c r="B74" s="5"/>
      <c r="C74" s="16"/>
      <c r="D74" s="5"/>
      <c r="E74" s="5"/>
      <c r="F74" s="39" t="s">
        <v>216</v>
      </c>
      <c r="G74" s="41"/>
      <c r="H74" s="20"/>
      <c r="I74" s="20"/>
    </row>
    <row r="75" spans="2:9" x14ac:dyDescent="0.3">
      <c r="B75" s="5"/>
      <c r="C75" s="16"/>
      <c r="D75" s="5"/>
      <c r="E75" s="5"/>
      <c r="F75" s="46" t="s">
        <v>217</v>
      </c>
      <c r="G75" s="47"/>
      <c r="H75" s="19"/>
      <c r="I75" s="19"/>
    </row>
    <row r="76" spans="2:9" x14ac:dyDescent="0.3">
      <c r="B76" s="5"/>
      <c r="C76" s="16"/>
      <c r="D76" s="5"/>
      <c r="E76" s="5"/>
      <c r="F76" s="48" t="s">
        <v>218</v>
      </c>
      <c r="G76" s="49"/>
      <c r="H76" s="20"/>
      <c r="I76" s="20"/>
    </row>
    <row r="77" spans="2:9" x14ac:dyDescent="0.3">
      <c r="B77" s="5"/>
      <c r="C77" s="16"/>
      <c r="D77" s="5"/>
      <c r="E77" s="5"/>
      <c r="F77" s="46" t="s">
        <v>186</v>
      </c>
      <c r="G77" s="47"/>
      <c r="H77" s="19"/>
      <c r="I77" s="19"/>
    </row>
    <row r="78" spans="2:9" x14ac:dyDescent="0.3">
      <c r="B78" s="5"/>
      <c r="C78" s="16"/>
      <c r="D78" s="5"/>
      <c r="E78" s="5"/>
      <c r="F78" s="48" t="s">
        <v>188</v>
      </c>
      <c r="G78" s="49"/>
      <c r="H78" s="20"/>
      <c r="I78" s="20"/>
    </row>
    <row r="79" spans="2:9" x14ac:dyDescent="0.3">
      <c r="B79" s="5"/>
      <c r="C79" s="16"/>
      <c r="D79" s="5"/>
      <c r="E79" s="5"/>
      <c r="F79" s="46" t="s">
        <v>190</v>
      </c>
      <c r="G79" s="47"/>
      <c r="H79" s="19"/>
      <c r="I79" s="19"/>
    </row>
    <row r="80" spans="2:9" x14ac:dyDescent="0.3">
      <c r="B80" s="5"/>
      <c r="C80" s="16"/>
      <c r="D80" s="5"/>
      <c r="E80" s="5"/>
      <c r="F80" s="39" t="s">
        <v>191</v>
      </c>
      <c r="G80" s="41"/>
      <c r="H80" s="20"/>
      <c r="I80" s="20"/>
    </row>
    <row r="81" spans="2:9" ht="28.05" customHeight="1" x14ac:dyDescent="0.3">
      <c r="B81" s="5"/>
      <c r="C81" s="16"/>
      <c r="D81" s="5"/>
      <c r="E81" s="6"/>
      <c r="F81" s="37" t="s">
        <v>219</v>
      </c>
      <c r="G81" s="33"/>
      <c r="H81" s="19">
        <f>H70+H71-H72-H73+H74-SUM(H75:H79)+H80</f>
        <v>0</v>
      </c>
      <c r="I81" s="19">
        <f>I70+I71-I72-I73+I74-SUM(I75:I79)+I80</f>
        <v>0</v>
      </c>
    </row>
    <row r="82" spans="2:9" ht="28.05" customHeight="1" x14ac:dyDescent="0.3">
      <c r="B82" s="5"/>
      <c r="C82" s="16"/>
      <c r="D82" s="5"/>
      <c r="E82" s="39" t="s">
        <v>220</v>
      </c>
      <c r="F82" s="40"/>
      <c r="G82" s="41"/>
      <c r="H82" s="20">
        <f>H81+H68+H45</f>
        <v>0</v>
      </c>
      <c r="I82" s="20">
        <f>I81+I68+I45</f>
        <v>0</v>
      </c>
    </row>
    <row r="83" spans="2:9" ht="28.05" customHeight="1" x14ac:dyDescent="0.3">
      <c r="B83" s="5"/>
      <c r="C83" s="16"/>
      <c r="D83" s="5"/>
      <c r="E83" s="32" t="s">
        <v>221</v>
      </c>
      <c r="F83" s="38"/>
      <c r="G83" s="33"/>
      <c r="H83" s="11"/>
      <c r="I83" s="11"/>
    </row>
    <row r="84" spans="2:9" ht="28.05" customHeight="1" x14ac:dyDescent="0.3">
      <c r="B84" s="5"/>
      <c r="C84" s="16"/>
      <c r="D84" s="5"/>
      <c r="E84" s="6"/>
      <c r="F84" s="39" t="s">
        <v>222</v>
      </c>
      <c r="G84" s="41"/>
      <c r="H84" s="20"/>
      <c r="I84" s="20"/>
    </row>
    <row r="85" spans="2:9" x14ac:dyDescent="0.3">
      <c r="B85" s="5"/>
      <c r="C85" s="16"/>
      <c r="D85" s="5"/>
      <c r="E85" s="37" t="s">
        <v>223</v>
      </c>
      <c r="F85" s="38"/>
      <c r="G85" s="33"/>
      <c r="H85" s="19">
        <f>H84+H82</f>
        <v>0</v>
      </c>
      <c r="I85" s="19">
        <f>I84+I82</f>
        <v>0</v>
      </c>
    </row>
    <row r="86" spans="2:9" x14ac:dyDescent="0.3">
      <c r="B86" s="5"/>
      <c r="C86" s="16"/>
      <c r="D86" s="5"/>
      <c r="E86" s="39" t="s">
        <v>224</v>
      </c>
      <c r="F86" s="40"/>
      <c r="G86" s="41"/>
      <c r="H86" s="20">
        <f>Hoja02!J15</f>
        <v>0</v>
      </c>
      <c r="I86" s="20"/>
    </row>
    <row r="87" spans="2:9" x14ac:dyDescent="0.3">
      <c r="B87" s="6"/>
      <c r="C87" s="17"/>
      <c r="D87" s="6"/>
      <c r="E87" s="37" t="s">
        <v>225</v>
      </c>
      <c r="F87" s="38"/>
      <c r="G87" s="33"/>
      <c r="H87" s="22">
        <f>Hoja07!F16+Hoja07!F21+Hoja07!F22</f>
        <v>0</v>
      </c>
      <c r="I87" s="22">
        <f>Hoja02!J15</f>
        <v>0</v>
      </c>
    </row>
  </sheetData>
  <mergeCells count="54">
    <mergeCell ref="B11:G11"/>
    <mergeCell ref="C12:G12"/>
    <mergeCell ref="D13:G13"/>
    <mergeCell ref="E14:G14"/>
    <mergeCell ref="F15:G15"/>
    <mergeCell ref="F39:G39"/>
    <mergeCell ref="F40:G40"/>
    <mergeCell ref="F41:G41"/>
    <mergeCell ref="F42:G42"/>
    <mergeCell ref="F43:G43"/>
    <mergeCell ref="F44:G44"/>
    <mergeCell ref="F45:G45"/>
    <mergeCell ref="E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E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84:G84"/>
    <mergeCell ref="E85:G85"/>
    <mergeCell ref="E86:G86"/>
    <mergeCell ref="E87:G87"/>
    <mergeCell ref="F79:G79"/>
    <mergeCell ref="F80:G80"/>
    <mergeCell ref="F81:G81"/>
    <mergeCell ref="E82:G82"/>
    <mergeCell ref="E83:G83"/>
  </mergeCells>
  <hyperlinks>
    <hyperlink ref="B2" location="'Indice'!A1" display="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U5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21" width="15" customWidth="1"/>
  </cols>
  <sheetData>
    <row r="1" spans="2:21" ht="21" x14ac:dyDescent="0.4">
      <c r="B1" s="31" t="s">
        <v>667</v>
      </c>
    </row>
    <row r="2" spans="2:21" x14ac:dyDescent="0.3">
      <c r="B2" s="2" t="s">
        <v>1</v>
      </c>
    </row>
    <row r="3" spans="2:21" x14ac:dyDescent="0.3">
      <c r="B3" s="1"/>
    </row>
    <row r="4" spans="2:21" x14ac:dyDescent="0.3">
      <c r="B4" s="1"/>
    </row>
    <row r="5" spans="2:21" x14ac:dyDescent="0.3">
      <c r="B5" s="1" t="s">
        <v>3</v>
      </c>
      <c r="C5" t="s">
        <v>226</v>
      </c>
    </row>
    <row r="6" spans="2:21" x14ac:dyDescent="0.3">
      <c r="B6" s="1" t="s">
        <v>4</v>
      </c>
      <c r="C6" t="s">
        <v>5</v>
      </c>
    </row>
    <row r="7" spans="2:21" x14ac:dyDescent="0.3">
      <c r="B7" s="1" t="s">
        <v>6</v>
      </c>
      <c r="C7" t="s">
        <v>5</v>
      </c>
    </row>
    <row r="9" spans="2:21" x14ac:dyDescent="0.3">
      <c r="B9" s="1" t="s">
        <v>7</v>
      </c>
      <c r="C9" t="s">
        <v>8</v>
      </c>
    </row>
    <row r="10" spans="2:21" x14ac:dyDescent="0.3">
      <c r="F10" s="58" t="s">
        <v>227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60"/>
    </row>
    <row r="11" spans="2:21" x14ac:dyDescent="0.3">
      <c r="F11" s="53" t="s">
        <v>228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5"/>
      <c r="T11" s="50" t="s">
        <v>242</v>
      </c>
      <c r="U11" s="25"/>
    </row>
    <row r="12" spans="2:21" x14ac:dyDescent="0.3">
      <c r="F12" s="56" t="s">
        <v>229</v>
      </c>
      <c r="G12" s="50" t="s">
        <v>230</v>
      </c>
      <c r="H12" s="56" t="s">
        <v>231</v>
      </c>
      <c r="I12" s="50" t="s">
        <v>232</v>
      </c>
      <c r="J12" s="56" t="s">
        <v>233</v>
      </c>
      <c r="K12" s="50" t="s">
        <v>234</v>
      </c>
      <c r="L12" s="56" t="s">
        <v>235</v>
      </c>
      <c r="M12" s="53" t="s">
        <v>236</v>
      </c>
      <c r="N12" s="54"/>
      <c r="O12" s="54"/>
      <c r="P12" s="54"/>
      <c r="Q12" s="54"/>
      <c r="R12" s="55"/>
      <c r="S12" s="23"/>
      <c r="T12" s="51"/>
      <c r="U12" s="25"/>
    </row>
    <row r="13" spans="2:21" ht="28.05" customHeight="1" x14ac:dyDescent="0.3">
      <c r="F13" s="57"/>
      <c r="G13" s="52"/>
      <c r="H13" s="57"/>
      <c r="I13" s="52"/>
      <c r="J13" s="57"/>
      <c r="K13" s="52"/>
      <c r="L13" s="57"/>
      <c r="M13" s="4" t="s">
        <v>237</v>
      </c>
      <c r="N13" s="15" t="s">
        <v>238</v>
      </c>
      <c r="O13" s="4" t="s">
        <v>239</v>
      </c>
      <c r="P13" s="15" t="s">
        <v>240</v>
      </c>
      <c r="Q13" s="4" t="s">
        <v>241</v>
      </c>
      <c r="R13" s="24"/>
      <c r="S13" s="24"/>
      <c r="T13" s="52"/>
      <c r="U13" s="26"/>
    </row>
    <row r="14" spans="2:21" x14ac:dyDescent="0.3">
      <c r="B14" s="32" t="s">
        <v>243</v>
      </c>
      <c r="C14" s="38"/>
      <c r="D14" s="38"/>
      <c r="E14" s="33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2:21" x14ac:dyDescent="0.3">
      <c r="B15" s="5"/>
      <c r="C15" s="39" t="s">
        <v>244</v>
      </c>
      <c r="D15" s="40"/>
      <c r="E15" s="41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f>Hoja02!J107+Hoja02!J108</f>
        <v>0</v>
      </c>
    </row>
    <row r="16" spans="2:21" x14ac:dyDescent="0.3">
      <c r="B16" s="5"/>
      <c r="C16" s="32" t="s">
        <v>245</v>
      </c>
      <c r="D16" s="38"/>
      <c r="E16" s="33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2:21" x14ac:dyDescent="0.3">
      <c r="B17" s="5"/>
      <c r="C17" s="5"/>
      <c r="D17" s="45" t="s">
        <v>246</v>
      </c>
      <c r="E17" s="4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2:21" x14ac:dyDescent="0.3">
      <c r="B18" s="5"/>
      <c r="C18" s="5"/>
      <c r="D18" s="16"/>
      <c r="E18" s="8" t="s">
        <v>137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>
        <f>Hoja03!F26+Hoja03!F27</f>
        <v>0</v>
      </c>
    </row>
    <row r="19" spans="2:21" x14ac:dyDescent="0.3">
      <c r="B19" s="5"/>
      <c r="C19" s="5"/>
      <c r="D19" s="16"/>
      <c r="E19" s="7" t="s">
        <v>247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f>Hoja04!E20-Hoja04!E21-Hoja04!E22</f>
        <v>0</v>
      </c>
    </row>
    <row r="20" spans="2:21" x14ac:dyDescent="0.3">
      <c r="B20" s="5"/>
      <c r="C20" s="5"/>
      <c r="D20" s="17"/>
      <c r="E20" s="27" t="s">
        <v>154</v>
      </c>
      <c r="F20" s="20">
        <f t="shared" ref="F20:U20" si="0">F18+F19</f>
        <v>0</v>
      </c>
      <c r="G20" s="20">
        <f t="shared" si="0"/>
        <v>0</v>
      </c>
      <c r="H20" s="20">
        <f t="shared" si="0"/>
        <v>0</v>
      </c>
      <c r="I20" s="20">
        <f t="shared" si="0"/>
        <v>0</v>
      </c>
      <c r="J20" s="20">
        <f t="shared" si="0"/>
        <v>0</v>
      </c>
      <c r="K20" s="20">
        <f t="shared" si="0"/>
        <v>0</v>
      </c>
      <c r="L20" s="20">
        <f t="shared" si="0"/>
        <v>0</v>
      </c>
      <c r="M20" s="20">
        <f t="shared" si="0"/>
        <v>0</v>
      </c>
      <c r="N20" s="20">
        <f t="shared" si="0"/>
        <v>0</v>
      </c>
      <c r="O20" s="20">
        <f t="shared" si="0"/>
        <v>0</v>
      </c>
      <c r="P20" s="20">
        <f t="shared" si="0"/>
        <v>0</v>
      </c>
      <c r="Q20" s="20">
        <f t="shared" si="0"/>
        <v>0</v>
      </c>
      <c r="R20" s="20">
        <f t="shared" si="0"/>
        <v>0</v>
      </c>
      <c r="S20" s="20">
        <f t="shared" si="0"/>
        <v>0</v>
      </c>
      <c r="T20" s="20">
        <f t="shared" si="0"/>
        <v>0</v>
      </c>
      <c r="U20" s="20">
        <f t="shared" si="0"/>
        <v>0</v>
      </c>
    </row>
    <row r="21" spans="2:21" x14ac:dyDescent="0.3">
      <c r="B21" s="5"/>
      <c r="C21" s="5"/>
      <c r="D21" s="39" t="s">
        <v>248</v>
      </c>
      <c r="E21" s="41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2:21" x14ac:dyDescent="0.3">
      <c r="B22" s="5"/>
      <c r="C22" s="5"/>
      <c r="D22" s="46" t="s">
        <v>249</v>
      </c>
      <c r="E22" s="47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2:21" x14ac:dyDescent="0.3">
      <c r="B23" s="5"/>
      <c r="C23" s="5"/>
      <c r="D23" s="39" t="s">
        <v>250</v>
      </c>
      <c r="E23" s="41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2:21" x14ac:dyDescent="0.3">
      <c r="B24" s="5"/>
      <c r="C24" s="5"/>
      <c r="D24" s="46" t="s">
        <v>251</v>
      </c>
      <c r="E24" s="47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2:21" x14ac:dyDescent="0.3">
      <c r="B25" s="5"/>
      <c r="C25" s="5"/>
      <c r="D25" s="39" t="s">
        <v>252</v>
      </c>
      <c r="E25" s="41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2:21" ht="28.05" customHeight="1" x14ac:dyDescent="0.3">
      <c r="B26" s="5"/>
      <c r="C26" s="5"/>
      <c r="D26" s="37" t="s">
        <v>253</v>
      </c>
      <c r="E26" s="33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2:21" ht="28.05" customHeight="1" x14ac:dyDescent="0.3">
      <c r="B27" s="5"/>
      <c r="C27" s="5"/>
      <c r="D27" s="39" t="s">
        <v>254</v>
      </c>
      <c r="E27" s="41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2:21" ht="28.05" customHeight="1" x14ac:dyDescent="0.3">
      <c r="B28" s="5"/>
      <c r="C28" s="5"/>
      <c r="D28" s="37" t="s">
        <v>255</v>
      </c>
      <c r="E28" s="33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2:21" x14ac:dyDescent="0.3">
      <c r="B29" s="5"/>
      <c r="C29" s="6"/>
      <c r="D29" s="34" t="s">
        <v>256</v>
      </c>
      <c r="E29" s="36"/>
      <c r="F29" s="19">
        <f t="shared" ref="F29:U29" si="1">F20+F21-F22+F23-F24+SUM(F25:F28)</f>
        <v>0</v>
      </c>
      <c r="G29" s="19">
        <f t="shared" si="1"/>
        <v>0</v>
      </c>
      <c r="H29" s="19">
        <f t="shared" si="1"/>
        <v>0</v>
      </c>
      <c r="I29" s="19">
        <f t="shared" si="1"/>
        <v>0</v>
      </c>
      <c r="J29" s="19">
        <f t="shared" si="1"/>
        <v>0</v>
      </c>
      <c r="K29" s="19">
        <f t="shared" si="1"/>
        <v>0</v>
      </c>
      <c r="L29" s="19">
        <f t="shared" si="1"/>
        <v>0</v>
      </c>
      <c r="M29" s="19">
        <f t="shared" si="1"/>
        <v>0</v>
      </c>
      <c r="N29" s="19">
        <f t="shared" si="1"/>
        <v>0</v>
      </c>
      <c r="O29" s="19">
        <f t="shared" si="1"/>
        <v>0</v>
      </c>
      <c r="P29" s="19">
        <f t="shared" si="1"/>
        <v>0</v>
      </c>
      <c r="Q29" s="19">
        <f t="shared" si="1"/>
        <v>0</v>
      </c>
      <c r="R29" s="19">
        <f t="shared" si="1"/>
        <v>0</v>
      </c>
      <c r="S29" s="19">
        <f t="shared" si="1"/>
        <v>0</v>
      </c>
      <c r="T29" s="19">
        <f t="shared" si="1"/>
        <v>0</v>
      </c>
      <c r="U29" s="19">
        <f t="shared" si="1"/>
        <v>0</v>
      </c>
    </row>
    <row r="30" spans="2:21" x14ac:dyDescent="0.3">
      <c r="B30" s="6"/>
      <c r="C30" s="37" t="s">
        <v>257</v>
      </c>
      <c r="D30" s="38"/>
      <c r="E30" s="33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>
        <f>Hoja02!I107+Hoja02!I108</f>
        <v>0</v>
      </c>
    </row>
    <row r="32" spans="2:21" x14ac:dyDescent="0.3">
      <c r="B32" s="1" t="s">
        <v>7</v>
      </c>
      <c r="C32" t="s">
        <v>18</v>
      </c>
    </row>
    <row r="33" spans="2:21" x14ac:dyDescent="0.3">
      <c r="F33" s="58" t="s">
        <v>227</v>
      </c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60"/>
    </row>
    <row r="34" spans="2:21" x14ac:dyDescent="0.3">
      <c r="F34" s="53" t="s">
        <v>228</v>
      </c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5"/>
      <c r="T34" s="50" t="s">
        <v>242</v>
      </c>
      <c r="U34" s="25"/>
    </row>
    <row r="35" spans="2:21" x14ac:dyDescent="0.3">
      <c r="F35" s="56" t="s">
        <v>229</v>
      </c>
      <c r="G35" s="50" t="s">
        <v>230</v>
      </c>
      <c r="H35" s="56" t="s">
        <v>231</v>
      </c>
      <c r="I35" s="50" t="s">
        <v>232</v>
      </c>
      <c r="J35" s="56" t="s">
        <v>233</v>
      </c>
      <c r="K35" s="50" t="s">
        <v>234</v>
      </c>
      <c r="L35" s="56" t="s">
        <v>235</v>
      </c>
      <c r="M35" s="53" t="s">
        <v>236</v>
      </c>
      <c r="N35" s="54"/>
      <c r="O35" s="54"/>
      <c r="P35" s="54"/>
      <c r="Q35" s="54"/>
      <c r="R35" s="55"/>
      <c r="S35" s="23"/>
      <c r="T35" s="51"/>
      <c r="U35" s="25"/>
    </row>
    <row r="36" spans="2:21" ht="28.05" customHeight="1" x14ac:dyDescent="0.3">
      <c r="F36" s="57"/>
      <c r="G36" s="52"/>
      <c r="H36" s="57"/>
      <c r="I36" s="52"/>
      <c r="J36" s="57"/>
      <c r="K36" s="52"/>
      <c r="L36" s="57"/>
      <c r="M36" s="4" t="s">
        <v>237</v>
      </c>
      <c r="N36" s="15" t="s">
        <v>238</v>
      </c>
      <c r="O36" s="4" t="s">
        <v>239</v>
      </c>
      <c r="P36" s="15" t="s">
        <v>240</v>
      </c>
      <c r="Q36" s="4" t="s">
        <v>241</v>
      </c>
      <c r="R36" s="24"/>
      <c r="S36" s="24"/>
      <c r="T36" s="52"/>
      <c r="U36" s="26"/>
    </row>
    <row r="37" spans="2:21" x14ac:dyDescent="0.3">
      <c r="B37" s="32" t="s">
        <v>243</v>
      </c>
      <c r="C37" s="38"/>
      <c r="D37" s="38"/>
      <c r="E37" s="33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2:21" x14ac:dyDescent="0.3">
      <c r="B38" s="5"/>
      <c r="C38" s="39" t="s">
        <v>244</v>
      </c>
      <c r="D38" s="40"/>
      <c r="E38" s="41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2:21" x14ac:dyDescent="0.3">
      <c r="B39" s="5"/>
      <c r="C39" s="32" t="s">
        <v>245</v>
      </c>
      <c r="D39" s="38"/>
      <c r="E39" s="33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x14ac:dyDescent="0.3">
      <c r="B40" s="5"/>
      <c r="C40" s="5"/>
      <c r="D40" s="45" t="s">
        <v>246</v>
      </c>
      <c r="E40" s="4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2:21" x14ac:dyDescent="0.3">
      <c r="B41" s="5"/>
      <c r="C41" s="5"/>
      <c r="D41" s="16"/>
      <c r="E41" s="8" t="s">
        <v>137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>
        <f>Hoja03!G26+Hoja03!G27</f>
        <v>0</v>
      </c>
    </row>
    <row r="42" spans="2:21" x14ac:dyDescent="0.3">
      <c r="B42" s="5"/>
      <c r="C42" s="5"/>
      <c r="D42" s="16"/>
      <c r="E42" s="7" t="s">
        <v>247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>
        <f>Hoja04!F20-Hoja04!F21-Hoja04!F22</f>
        <v>0</v>
      </c>
    </row>
    <row r="43" spans="2:21" x14ac:dyDescent="0.3">
      <c r="B43" s="5"/>
      <c r="C43" s="5"/>
      <c r="D43" s="17"/>
      <c r="E43" s="27" t="s">
        <v>154</v>
      </c>
      <c r="F43" s="19">
        <f t="shared" ref="F43:U43" si="2">F41+F42</f>
        <v>0</v>
      </c>
      <c r="G43" s="19">
        <f t="shared" si="2"/>
        <v>0</v>
      </c>
      <c r="H43" s="19">
        <f t="shared" si="2"/>
        <v>0</v>
      </c>
      <c r="I43" s="19">
        <f t="shared" si="2"/>
        <v>0</v>
      </c>
      <c r="J43" s="19">
        <f t="shared" si="2"/>
        <v>0</v>
      </c>
      <c r="K43" s="19">
        <f t="shared" si="2"/>
        <v>0</v>
      </c>
      <c r="L43" s="19">
        <f t="shared" si="2"/>
        <v>0</v>
      </c>
      <c r="M43" s="19">
        <f t="shared" si="2"/>
        <v>0</v>
      </c>
      <c r="N43" s="19">
        <f t="shared" si="2"/>
        <v>0</v>
      </c>
      <c r="O43" s="19">
        <f t="shared" si="2"/>
        <v>0</v>
      </c>
      <c r="P43" s="19">
        <f t="shared" si="2"/>
        <v>0</v>
      </c>
      <c r="Q43" s="19">
        <f t="shared" si="2"/>
        <v>0</v>
      </c>
      <c r="R43" s="19">
        <f t="shared" si="2"/>
        <v>0</v>
      </c>
      <c r="S43" s="19">
        <f t="shared" si="2"/>
        <v>0</v>
      </c>
      <c r="T43" s="19">
        <f t="shared" si="2"/>
        <v>0</v>
      </c>
      <c r="U43" s="19">
        <f t="shared" si="2"/>
        <v>0</v>
      </c>
    </row>
    <row r="44" spans="2:21" x14ac:dyDescent="0.3">
      <c r="B44" s="5"/>
      <c r="C44" s="5"/>
      <c r="D44" s="39" t="s">
        <v>248</v>
      </c>
      <c r="E44" s="41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pans="2:21" x14ac:dyDescent="0.3">
      <c r="B45" s="5"/>
      <c r="C45" s="5"/>
      <c r="D45" s="46" t="s">
        <v>249</v>
      </c>
      <c r="E45" s="47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2:21" x14ac:dyDescent="0.3">
      <c r="B46" s="5"/>
      <c r="C46" s="5"/>
      <c r="D46" s="39" t="s">
        <v>250</v>
      </c>
      <c r="E46" s="41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pans="2:21" x14ac:dyDescent="0.3">
      <c r="B47" s="5"/>
      <c r="C47" s="5"/>
      <c r="D47" s="46" t="s">
        <v>251</v>
      </c>
      <c r="E47" s="47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</row>
    <row r="48" spans="2:21" x14ac:dyDescent="0.3">
      <c r="B48" s="5"/>
      <c r="C48" s="5"/>
      <c r="D48" s="39" t="s">
        <v>252</v>
      </c>
      <c r="E48" s="41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pans="2:21" ht="28.05" customHeight="1" x14ac:dyDescent="0.3">
      <c r="B49" s="5"/>
      <c r="C49" s="5"/>
      <c r="D49" s="37" t="s">
        <v>253</v>
      </c>
      <c r="E49" s="33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</row>
    <row r="50" spans="2:21" ht="28.05" customHeight="1" x14ac:dyDescent="0.3">
      <c r="B50" s="5"/>
      <c r="C50" s="5"/>
      <c r="D50" s="39" t="s">
        <v>254</v>
      </c>
      <c r="E50" s="41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pans="2:21" ht="28.05" customHeight="1" x14ac:dyDescent="0.3">
      <c r="B51" s="5"/>
      <c r="C51" s="5"/>
      <c r="D51" s="37" t="s">
        <v>255</v>
      </c>
      <c r="E51" s="33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2:21" x14ac:dyDescent="0.3">
      <c r="B52" s="5"/>
      <c r="C52" s="6"/>
      <c r="D52" s="34" t="s">
        <v>256</v>
      </c>
      <c r="E52" s="36"/>
      <c r="F52" s="20">
        <f t="shared" ref="F52:U52" si="3">F43+F44-F45+F46-F47+SUM(F48:F51)</f>
        <v>0</v>
      </c>
      <c r="G52" s="20">
        <f t="shared" si="3"/>
        <v>0</v>
      </c>
      <c r="H52" s="20">
        <f t="shared" si="3"/>
        <v>0</v>
      </c>
      <c r="I52" s="20">
        <f t="shared" si="3"/>
        <v>0</v>
      </c>
      <c r="J52" s="20">
        <f t="shared" si="3"/>
        <v>0</v>
      </c>
      <c r="K52" s="20">
        <f t="shared" si="3"/>
        <v>0</v>
      </c>
      <c r="L52" s="20">
        <f t="shared" si="3"/>
        <v>0</v>
      </c>
      <c r="M52" s="20">
        <f t="shared" si="3"/>
        <v>0</v>
      </c>
      <c r="N52" s="20">
        <f t="shared" si="3"/>
        <v>0</v>
      </c>
      <c r="O52" s="20">
        <f t="shared" si="3"/>
        <v>0</v>
      </c>
      <c r="P52" s="20">
        <f t="shared" si="3"/>
        <v>0</v>
      </c>
      <c r="Q52" s="20">
        <f t="shared" si="3"/>
        <v>0</v>
      </c>
      <c r="R52" s="20">
        <f t="shared" si="3"/>
        <v>0</v>
      </c>
      <c r="S52" s="20">
        <f t="shared" si="3"/>
        <v>0</v>
      </c>
      <c r="T52" s="20">
        <f t="shared" si="3"/>
        <v>0</v>
      </c>
      <c r="U52" s="20">
        <f t="shared" si="3"/>
        <v>0</v>
      </c>
    </row>
    <row r="53" spans="2:21" x14ac:dyDescent="0.3">
      <c r="B53" s="6"/>
      <c r="C53" s="37" t="s">
        <v>257</v>
      </c>
      <c r="D53" s="38"/>
      <c r="E53" s="33"/>
      <c r="F53" s="22">
        <f t="shared" ref="F53:T53" si="4">F15</f>
        <v>0</v>
      </c>
      <c r="G53" s="22">
        <f t="shared" si="4"/>
        <v>0</v>
      </c>
      <c r="H53" s="22">
        <f t="shared" si="4"/>
        <v>0</v>
      </c>
      <c r="I53" s="22">
        <f t="shared" si="4"/>
        <v>0</v>
      </c>
      <c r="J53" s="22">
        <f t="shared" si="4"/>
        <v>0</v>
      </c>
      <c r="K53" s="22">
        <f t="shared" si="4"/>
        <v>0</v>
      </c>
      <c r="L53" s="22">
        <f t="shared" si="4"/>
        <v>0</v>
      </c>
      <c r="M53" s="22">
        <f t="shared" si="4"/>
        <v>0</v>
      </c>
      <c r="N53" s="22">
        <f t="shared" si="4"/>
        <v>0</v>
      </c>
      <c r="O53" s="22">
        <f t="shared" si="4"/>
        <v>0</v>
      </c>
      <c r="P53" s="22">
        <f t="shared" si="4"/>
        <v>0</v>
      </c>
      <c r="Q53" s="22">
        <f t="shared" si="4"/>
        <v>0</v>
      </c>
      <c r="R53" s="22">
        <f t="shared" si="4"/>
        <v>0</v>
      </c>
      <c r="S53" s="22">
        <f t="shared" si="4"/>
        <v>0</v>
      </c>
      <c r="T53" s="22">
        <f t="shared" si="4"/>
        <v>0</v>
      </c>
      <c r="U53" s="22">
        <f>Hoja02!J107+Hoja02!J108</f>
        <v>0</v>
      </c>
    </row>
  </sheetData>
  <mergeCells count="50">
    <mergeCell ref="F10:U10"/>
    <mergeCell ref="F11:S11"/>
    <mergeCell ref="F12:F13"/>
    <mergeCell ref="G12:G13"/>
    <mergeCell ref="H12:H13"/>
    <mergeCell ref="I12:I13"/>
    <mergeCell ref="J12:J13"/>
    <mergeCell ref="K12:K13"/>
    <mergeCell ref="L12:L13"/>
    <mergeCell ref="M12:R12"/>
    <mergeCell ref="T11:T13"/>
    <mergeCell ref="B14:E14"/>
    <mergeCell ref="C15:E15"/>
    <mergeCell ref="C16:E16"/>
    <mergeCell ref="D17:E17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C30:E30"/>
    <mergeCell ref="F33:U33"/>
    <mergeCell ref="T34:T36"/>
    <mergeCell ref="B37:E37"/>
    <mergeCell ref="C38:E38"/>
    <mergeCell ref="C39:E39"/>
    <mergeCell ref="D40:E40"/>
    <mergeCell ref="F34:S34"/>
    <mergeCell ref="F35:F36"/>
    <mergeCell ref="G35:G36"/>
    <mergeCell ref="H35:H36"/>
    <mergeCell ref="I35:I36"/>
    <mergeCell ref="J35:J36"/>
    <mergeCell ref="K35:K36"/>
    <mergeCell ref="L35:L36"/>
    <mergeCell ref="M35:R35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C53:E53"/>
  </mergeCells>
  <hyperlinks>
    <hyperlink ref="B2" location="'Indice'!A1" display="Indice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23"/>
  <sheetViews>
    <sheetView showGridLines="0" workbookViewId="0"/>
  </sheetViews>
  <sheetFormatPr baseColWidth="10" defaultColWidth="8.88671875" defaultRowHeight="14.4" x14ac:dyDescent="0.3"/>
  <cols>
    <col min="2" max="4" width="2.6640625" customWidth="1"/>
    <col min="5" max="5" width="50" customWidth="1"/>
    <col min="6" max="6" width="15" customWidth="1"/>
  </cols>
  <sheetData>
    <row r="1" spans="2:6" ht="21" x14ac:dyDescent="0.4">
      <c r="B1" s="31" t="s">
        <v>667</v>
      </c>
    </row>
    <row r="2" spans="2:6" x14ac:dyDescent="0.3">
      <c r="B2" s="2" t="s">
        <v>1</v>
      </c>
    </row>
    <row r="3" spans="2:6" x14ac:dyDescent="0.3">
      <c r="B3" s="1"/>
    </row>
    <row r="4" spans="2:6" x14ac:dyDescent="0.3">
      <c r="B4" s="1"/>
    </row>
    <row r="5" spans="2:6" x14ac:dyDescent="0.3">
      <c r="B5" s="1" t="s">
        <v>3</v>
      </c>
      <c r="C5" t="s">
        <v>258</v>
      </c>
    </row>
    <row r="6" spans="2:6" x14ac:dyDescent="0.3">
      <c r="B6" s="1" t="s">
        <v>4</v>
      </c>
      <c r="C6" t="s">
        <v>5</v>
      </c>
    </row>
    <row r="7" spans="2:6" x14ac:dyDescent="0.3">
      <c r="B7" s="1" t="s">
        <v>6</v>
      </c>
      <c r="C7" t="s">
        <v>5</v>
      </c>
    </row>
    <row r="8" spans="2:6" x14ac:dyDescent="0.3">
      <c r="B8" s="1" t="s">
        <v>7</v>
      </c>
      <c r="C8" t="s">
        <v>5</v>
      </c>
    </row>
    <row r="10" spans="2:6" x14ac:dyDescent="0.3">
      <c r="F10" s="4" t="s">
        <v>8</v>
      </c>
    </row>
    <row r="11" spans="2:6" x14ac:dyDescent="0.3">
      <c r="B11" s="32" t="s">
        <v>259</v>
      </c>
      <c r="C11" s="38"/>
      <c r="D11" s="38"/>
      <c r="E11" s="33"/>
      <c r="F11" s="11"/>
    </row>
    <row r="12" spans="2:6" x14ac:dyDescent="0.3">
      <c r="B12" s="5"/>
      <c r="C12" s="45" t="s">
        <v>260</v>
      </c>
      <c r="D12" s="40"/>
      <c r="E12" s="41"/>
      <c r="F12" s="12"/>
    </row>
    <row r="13" spans="2:6" x14ac:dyDescent="0.3">
      <c r="B13" s="5"/>
      <c r="C13" s="16"/>
      <c r="D13" s="32" t="s">
        <v>261</v>
      </c>
      <c r="E13" s="33"/>
      <c r="F13" s="11"/>
    </row>
    <row r="14" spans="2:6" x14ac:dyDescent="0.3">
      <c r="B14" s="5"/>
      <c r="C14" s="16"/>
      <c r="D14" s="5"/>
      <c r="E14" s="7" t="s">
        <v>262</v>
      </c>
      <c r="F14" s="20"/>
    </row>
    <row r="15" spans="2:6" x14ac:dyDescent="0.3">
      <c r="B15" s="5"/>
      <c r="C15" s="16"/>
      <c r="D15" s="5"/>
      <c r="E15" s="8" t="s">
        <v>263</v>
      </c>
      <c r="F15" s="19"/>
    </row>
    <row r="16" spans="2:6" x14ac:dyDescent="0.3">
      <c r="B16" s="5"/>
      <c r="C16" s="16"/>
      <c r="D16" s="6"/>
      <c r="E16" s="18" t="s">
        <v>264</v>
      </c>
      <c r="F16" s="20">
        <f>F14+F15</f>
        <v>0</v>
      </c>
    </row>
    <row r="17" spans="2:6" x14ac:dyDescent="0.3">
      <c r="B17" s="5"/>
      <c r="C17" s="16"/>
      <c r="D17" s="32" t="s">
        <v>265</v>
      </c>
      <c r="E17" s="33"/>
      <c r="F17" s="11"/>
    </row>
    <row r="18" spans="2:6" ht="22.8" x14ac:dyDescent="0.3">
      <c r="B18" s="5"/>
      <c r="C18" s="16"/>
      <c r="D18" s="5"/>
      <c r="E18" s="7" t="s">
        <v>266</v>
      </c>
      <c r="F18" s="20"/>
    </row>
    <row r="19" spans="2:6" ht="22.8" x14ac:dyDescent="0.3">
      <c r="B19" s="5"/>
      <c r="C19" s="16"/>
      <c r="D19" s="5"/>
      <c r="E19" s="8" t="s">
        <v>267</v>
      </c>
      <c r="F19" s="19"/>
    </row>
    <row r="20" spans="2:6" ht="22.8" x14ac:dyDescent="0.3">
      <c r="B20" s="5"/>
      <c r="C20" s="16"/>
      <c r="D20" s="5"/>
      <c r="E20" s="7" t="s">
        <v>268</v>
      </c>
      <c r="F20" s="20"/>
    </row>
    <row r="21" spans="2:6" x14ac:dyDescent="0.3">
      <c r="B21" s="5"/>
      <c r="C21" s="16"/>
      <c r="D21" s="6"/>
      <c r="E21" s="27" t="s">
        <v>269</v>
      </c>
      <c r="F21" s="19">
        <f>SUM(F18:F20)</f>
        <v>0</v>
      </c>
    </row>
    <row r="22" spans="2:6" x14ac:dyDescent="0.3">
      <c r="B22" s="5"/>
      <c r="C22" s="16"/>
      <c r="D22" s="39" t="s">
        <v>270</v>
      </c>
      <c r="E22" s="41"/>
      <c r="F22" s="20"/>
    </row>
    <row r="23" spans="2:6" x14ac:dyDescent="0.3">
      <c r="B23" s="6"/>
      <c r="C23" s="17"/>
      <c r="D23" s="42" t="s">
        <v>271</v>
      </c>
      <c r="E23" s="44"/>
      <c r="F23" s="22">
        <f>F16+F21+F22</f>
        <v>0</v>
      </c>
    </row>
  </sheetData>
  <mergeCells count="6">
    <mergeCell ref="D23:E23"/>
    <mergeCell ref="B11:E11"/>
    <mergeCell ref="C12:E12"/>
    <mergeCell ref="D13:E13"/>
    <mergeCell ref="D17:E17"/>
    <mergeCell ref="D22:E22"/>
  </mergeCells>
  <hyperlinks>
    <hyperlink ref="B2" location="'Indice'!A1" display="Indice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2</vt:i4>
      </vt:variant>
    </vt:vector>
  </HeadingPairs>
  <TitlesOfParts>
    <vt:vector size="33" baseType="lpstr">
      <vt:lpstr>Indice</vt:lpstr>
      <vt:lpstr>Hoja01</vt:lpstr>
      <vt:lpstr>Lists</vt:lpstr>
      <vt:lpstr>Hoja02</vt:lpstr>
      <vt:lpstr>Hoja03</vt:lpstr>
      <vt:lpstr>Hoja04</vt:lpstr>
      <vt:lpstr>Hoja05</vt:lpstr>
      <vt:lpstr>Hoja06</vt:lpstr>
      <vt:lpstr>Hoja07</vt:lpstr>
      <vt:lpstr>Hoja08</vt:lpstr>
      <vt:lpstr>Hoja09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sspdtipos_TipoNaturalezaEEFFCon</vt:lpstr>
      <vt:lpstr>sspdtipos_TipoSiNo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Reporting Standard S.L. - Exportación a Excel de XBRL</dc:subject>
  <dc:creator>Juan Carlos Rodríguez Rivera miembro de Juan Carlos Rodríguez Rivera</dc:creator>
  <cp:lastModifiedBy>Juan C</cp:lastModifiedBy>
  <dcterms:created xsi:type="dcterms:W3CDTF">2021-01-26T21:11:49Z</dcterms:created>
  <dcterms:modified xsi:type="dcterms:W3CDTF">2021-01-26T21:33:00Z</dcterms:modified>
</cp:coreProperties>
</file>