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cool\Documents\Wk\2021\SSPD\Ejecución\Estructuras en Excel 2019\"/>
    </mc:Choice>
  </mc:AlternateContent>
  <xr:revisionPtr revIDLastSave="0" documentId="13_ncr:1_{99727E11-5C7C-4B35-B119-3725B8387ED1}" xr6:coauthVersionLast="46" xr6:coauthVersionMax="46" xr10:uidLastSave="{00000000-0000-0000-0000-000000000000}"/>
  <bookViews>
    <workbookView xWindow="-110" yWindow="-10910" windowWidth="19420" windowHeight="11020" xr2:uid="{00000000-000D-0000-FFFF-FFFF00000000}"/>
  </bookViews>
  <sheets>
    <sheet name="Indice" sheetId="1" r:id="rId1"/>
    <sheet name="Hoja01" sheetId="2" r:id="rId2"/>
    <sheet name="Hoja02" sheetId="3" r:id="rId3"/>
    <sheet name="Hoja03" sheetId="4" r:id="rId4"/>
    <sheet name="Hoja04" sheetId="5" r:id="rId5"/>
    <sheet name="Hoja05" sheetId="6" r:id="rId6"/>
    <sheet name="Hoja06" sheetId="7" r:id="rId7"/>
    <sheet name="Hoja07" sheetId="8" r:id="rId8"/>
    <sheet name="Hoja08" sheetId="9" r:id="rId9"/>
    <sheet name="Hoja09" sheetId="10" r:id="rId10"/>
    <sheet name="Hoja10" sheetId="11" r:id="rId11"/>
    <sheet name="Lists" sheetId="12" state="hidden" r:id="rId12"/>
    <sheet name="Hoja11" sheetId="13" r:id="rId13"/>
    <sheet name="Hoja12" sheetId="14" r:id="rId14"/>
    <sheet name="Hoja13" sheetId="15" r:id="rId15"/>
    <sheet name="Hoja14" sheetId="16" r:id="rId16"/>
    <sheet name="Hoja15" sheetId="17" r:id="rId17"/>
    <sheet name="Hoja16" sheetId="18" r:id="rId18"/>
    <sheet name="Hoja17" sheetId="19" r:id="rId19"/>
    <sheet name="Hoja18" sheetId="20" r:id="rId20"/>
    <sheet name="Hoja19" sheetId="21" r:id="rId21"/>
    <sheet name="Hoja20" sheetId="22" r:id="rId22"/>
    <sheet name="Hoja21" sheetId="23" r:id="rId23"/>
    <sheet name="Hoja22" sheetId="24" r:id="rId24"/>
    <sheet name="Hoja23" sheetId="25" r:id="rId25"/>
    <sheet name="Hoja24" sheetId="26" r:id="rId26"/>
    <sheet name="Hoja25" sheetId="27" r:id="rId27"/>
    <sheet name="Hoja26" sheetId="28" r:id="rId28"/>
    <sheet name="Hoja27" sheetId="29" r:id="rId29"/>
    <sheet name="Hoja28" sheetId="30" r:id="rId30"/>
    <sheet name="Hoja29" sheetId="31" r:id="rId31"/>
    <sheet name="Hoja30" sheetId="32" r:id="rId32"/>
    <sheet name="Hoja31" sheetId="33" r:id="rId33"/>
    <sheet name="Hoja32" sheetId="34" r:id="rId34"/>
    <sheet name="Hoja33" sheetId="35" r:id="rId35"/>
    <sheet name="Hoja34" sheetId="36" r:id="rId36"/>
    <sheet name="Hoja35" sheetId="37" r:id="rId37"/>
    <sheet name="Hoja36" sheetId="38" r:id="rId38"/>
  </sheets>
  <definedNames>
    <definedName name="sspdtipos_TipoSiNo">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8" l="1"/>
  <c r="E15" i="38"/>
  <c r="F67" i="37"/>
  <c r="F65" i="37"/>
  <c r="F43" i="37"/>
  <c r="F38" i="37"/>
  <c r="F37" i="37"/>
  <c r="F36" i="37"/>
  <c r="F35" i="37"/>
  <c r="F34" i="37"/>
  <c r="F33" i="37"/>
  <c r="F32" i="37"/>
  <c r="F44" i="37" s="1"/>
  <c r="F31" i="37"/>
  <c r="F29" i="37"/>
  <c r="F25" i="37"/>
  <c r="F16" i="37"/>
  <c r="E17" i="34"/>
  <c r="L29" i="28"/>
  <c r="K29" i="28"/>
  <c r="I29" i="28"/>
  <c r="H29" i="28"/>
  <c r="M19" i="28"/>
  <c r="M29" i="28" s="1"/>
  <c r="L19" i="28"/>
  <c r="K19" i="28"/>
  <c r="J19" i="28"/>
  <c r="J29" i="28" s="1"/>
  <c r="I19" i="28"/>
  <c r="H19" i="28"/>
  <c r="G19" i="28"/>
  <c r="G29" i="28" s="1"/>
  <c r="J31" i="24"/>
  <c r="J30" i="24"/>
  <c r="H30" i="24"/>
  <c r="G30" i="24"/>
  <c r="J19" i="24"/>
  <c r="I19" i="24"/>
  <c r="I30" i="24" s="1"/>
  <c r="H19" i="24"/>
  <c r="G19" i="24"/>
  <c r="F19" i="24"/>
  <c r="F30" i="24" s="1"/>
  <c r="J14" i="24"/>
  <c r="Q29" i="22"/>
  <c r="P29" i="22"/>
  <c r="O29" i="22"/>
  <c r="N29" i="22"/>
  <c r="M29" i="22"/>
  <c r="L29" i="22"/>
  <c r="K29" i="22"/>
  <c r="J29" i="22"/>
  <c r="I29" i="22"/>
  <c r="H29" i="22"/>
  <c r="G29" i="22"/>
  <c r="F29" i="22"/>
  <c r="U34" i="15"/>
  <c r="U33" i="15"/>
  <c r="T33" i="15"/>
  <c r="S33" i="15"/>
  <c r="R33" i="15"/>
  <c r="Q33" i="15"/>
  <c r="P33" i="15"/>
  <c r="O33" i="15"/>
  <c r="N33" i="15"/>
  <c r="M33" i="15"/>
  <c r="L33" i="15"/>
  <c r="K33" i="15"/>
  <c r="J33" i="15"/>
  <c r="I33" i="15"/>
  <c r="H33" i="15"/>
  <c r="G33" i="15"/>
  <c r="F33" i="15"/>
  <c r="U20" i="15"/>
  <c r="F34" i="8"/>
  <c r="F35" i="8" s="1"/>
  <c r="F28" i="8"/>
  <c r="F26" i="8"/>
  <c r="F21" i="8"/>
  <c r="F16" i="8"/>
  <c r="F15" i="8"/>
  <c r="F14" i="8"/>
  <c r="F13" i="8"/>
  <c r="AI67" i="7"/>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AI66" i="7"/>
  <c r="AH66" i="7"/>
  <c r="AF66" i="7"/>
  <c r="AE66" i="7"/>
  <c r="AA66" i="7"/>
  <c r="Z66" i="7"/>
  <c r="X66" i="7"/>
  <c r="W66" i="7"/>
  <c r="S66" i="7"/>
  <c r="R66" i="7"/>
  <c r="P66" i="7"/>
  <c r="O66" i="7"/>
  <c r="K66" i="7"/>
  <c r="J66" i="7"/>
  <c r="H66" i="7"/>
  <c r="G66" i="7"/>
  <c r="AI53" i="7"/>
  <c r="AH53" i="7"/>
  <c r="AG53" i="7"/>
  <c r="AG66" i="7" s="1"/>
  <c r="AF53" i="7"/>
  <c r="AE53" i="7"/>
  <c r="AD53" i="7"/>
  <c r="AD66" i="7" s="1"/>
  <c r="AC53" i="7"/>
  <c r="AC66" i="7" s="1"/>
  <c r="AB53" i="7"/>
  <c r="AB66" i="7" s="1"/>
  <c r="AA53" i="7"/>
  <c r="Z53" i="7"/>
  <c r="Y53" i="7"/>
  <c r="Y66" i="7" s="1"/>
  <c r="X53" i="7"/>
  <c r="W53" i="7"/>
  <c r="V53" i="7"/>
  <c r="V66" i="7" s="1"/>
  <c r="U53" i="7"/>
  <c r="U66" i="7" s="1"/>
  <c r="T53" i="7"/>
  <c r="T66" i="7" s="1"/>
  <c r="S53" i="7"/>
  <c r="R53" i="7"/>
  <c r="Q53" i="7"/>
  <c r="Q66" i="7" s="1"/>
  <c r="P53" i="7"/>
  <c r="O53" i="7"/>
  <c r="N53" i="7"/>
  <c r="N66" i="7" s="1"/>
  <c r="M53" i="7"/>
  <c r="M66" i="7" s="1"/>
  <c r="L53" i="7"/>
  <c r="L66" i="7" s="1"/>
  <c r="K53" i="7"/>
  <c r="J53" i="7"/>
  <c r="I53" i="7"/>
  <c r="I66" i="7" s="1"/>
  <c r="H53" i="7"/>
  <c r="G53" i="7"/>
  <c r="F53" i="7"/>
  <c r="F66" i="7" s="1"/>
  <c r="AI36" i="7"/>
  <c r="AG36" i="7"/>
  <c r="AF36" i="7"/>
  <c r="AB36" i="7"/>
  <c r="AA36" i="7"/>
  <c r="Y36" i="7"/>
  <c r="X36" i="7"/>
  <c r="T36" i="7"/>
  <c r="S36" i="7"/>
  <c r="Q36" i="7"/>
  <c r="P36" i="7"/>
  <c r="L36" i="7"/>
  <c r="K36" i="7"/>
  <c r="I36" i="7"/>
  <c r="H36" i="7"/>
  <c r="AI23" i="7"/>
  <c r="AH23" i="7"/>
  <c r="AH36" i="7" s="1"/>
  <c r="AG23" i="7"/>
  <c r="AF23" i="7"/>
  <c r="AE23" i="7"/>
  <c r="AE36" i="7" s="1"/>
  <c r="AD23" i="7"/>
  <c r="AD36" i="7" s="1"/>
  <c r="AC23" i="7"/>
  <c r="AC36" i="7" s="1"/>
  <c r="AB23" i="7"/>
  <c r="AA23" i="7"/>
  <c r="Z23" i="7"/>
  <c r="Z36" i="7" s="1"/>
  <c r="Y23" i="7"/>
  <c r="X23" i="7"/>
  <c r="W23" i="7"/>
  <c r="W36" i="7" s="1"/>
  <c r="V23" i="7"/>
  <c r="V36" i="7" s="1"/>
  <c r="U23" i="7"/>
  <c r="U36" i="7" s="1"/>
  <c r="T23" i="7"/>
  <c r="S23" i="7"/>
  <c r="R23" i="7"/>
  <c r="R36" i="7" s="1"/>
  <c r="Q23" i="7"/>
  <c r="P23" i="7"/>
  <c r="O23" i="7"/>
  <c r="O36" i="7" s="1"/>
  <c r="N23" i="7"/>
  <c r="N36" i="7" s="1"/>
  <c r="M23" i="7"/>
  <c r="M36" i="7" s="1"/>
  <c r="L23" i="7"/>
  <c r="K23" i="7"/>
  <c r="J23" i="7"/>
  <c r="J36" i="7" s="1"/>
  <c r="I23" i="7"/>
  <c r="H23" i="7"/>
  <c r="G23" i="7"/>
  <c r="G36" i="7" s="1"/>
  <c r="F23" i="7"/>
  <c r="F36" i="7" s="1"/>
  <c r="H88" i="6"/>
  <c r="G88" i="6"/>
  <c r="G87" i="6"/>
  <c r="H82" i="6"/>
  <c r="G82" i="6"/>
  <c r="H66" i="6"/>
  <c r="G66" i="6"/>
  <c r="H34" i="6"/>
  <c r="G34" i="6"/>
  <c r="H80" i="5"/>
  <c r="I78" i="5"/>
  <c r="H78" i="5"/>
  <c r="I67" i="5"/>
  <c r="I80" i="5" s="1"/>
  <c r="H67" i="5"/>
  <c r="I57" i="5"/>
  <c r="H57" i="5"/>
  <c r="I52" i="5"/>
  <c r="H52" i="5"/>
  <c r="I48" i="5"/>
  <c r="H48" i="5"/>
  <c r="I44" i="5"/>
  <c r="H44" i="5"/>
  <c r="I40" i="5"/>
  <c r="H40" i="5"/>
  <c r="I36" i="5"/>
  <c r="H36" i="5"/>
  <c r="I31" i="5"/>
  <c r="H31" i="5"/>
  <c r="I27" i="5"/>
  <c r="I59" i="5" s="1"/>
  <c r="I60" i="5" s="1"/>
  <c r="H27" i="5"/>
  <c r="H59" i="5" s="1"/>
  <c r="H60" i="5" s="1"/>
  <c r="I22" i="5"/>
  <c r="H22" i="5"/>
  <c r="H49" i="4"/>
  <c r="G49" i="4"/>
  <c r="H45" i="4"/>
  <c r="G45" i="4"/>
  <c r="G35" i="4"/>
  <c r="H22" i="4"/>
  <c r="H34" i="4" s="1"/>
  <c r="H36" i="4" s="1"/>
  <c r="H17" i="4"/>
  <c r="G17" i="4"/>
  <c r="G22" i="4" s="1"/>
  <c r="G34" i="4" s="1"/>
  <c r="I109" i="3"/>
  <c r="J107" i="3"/>
  <c r="J109" i="3" s="1"/>
  <c r="I107" i="3"/>
  <c r="AJ37" i="7" s="1"/>
  <c r="J88" i="3"/>
  <c r="I88" i="3"/>
  <c r="I94" i="3" s="1"/>
  <c r="J82" i="3"/>
  <c r="J94" i="3" s="1"/>
  <c r="I82" i="3"/>
  <c r="J77" i="3"/>
  <c r="J95" i="3" s="1"/>
  <c r="I77" i="3"/>
  <c r="I95" i="3" s="1"/>
  <c r="I110" i="3" s="1"/>
  <c r="J71" i="3"/>
  <c r="I71" i="3"/>
  <c r="J65" i="3"/>
  <c r="I65" i="3"/>
  <c r="J57" i="3"/>
  <c r="I57" i="3"/>
  <c r="J50" i="3"/>
  <c r="I50" i="3"/>
  <c r="J29" i="3"/>
  <c r="J32" i="3" s="1"/>
  <c r="J58" i="3" s="1"/>
  <c r="J21" i="3"/>
  <c r="I21" i="3"/>
  <c r="I15" i="3"/>
  <c r="I29" i="3" s="1"/>
  <c r="I32" i="3" s="1"/>
  <c r="I58" i="3" s="1"/>
  <c r="AJ51" i="7" l="1"/>
  <c r="H14" i="6"/>
  <c r="H35" i="6" s="1"/>
  <c r="H42" i="6" s="1"/>
  <c r="H83" i="6" s="1"/>
  <c r="H86" i="6" s="1"/>
  <c r="H38" i="4"/>
  <c r="I12" i="5"/>
  <c r="AJ22" i="7"/>
  <c r="H81" i="5"/>
  <c r="J110" i="3"/>
  <c r="G36" i="4"/>
  <c r="AJ52" i="7"/>
  <c r="I81" i="5"/>
  <c r="AJ15" i="7"/>
  <c r="AJ67" i="7"/>
  <c r="H12" i="5" l="1"/>
  <c r="H82" i="5" s="1"/>
  <c r="AJ21" i="7"/>
  <c r="AJ23" i="7" s="1"/>
  <c r="AJ36" i="7" s="1"/>
  <c r="G14" i="6"/>
  <c r="G35" i="6" s="1"/>
  <c r="G42" i="6" s="1"/>
  <c r="G83" i="6" s="1"/>
  <c r="G86" i="6" s="1"/>
  <c r="G38" i="4"/>
  <c r="I82" i="5"/>
  <c r="AJ53" i="7"/>
  <c r="AJ66" i="7" s="1"/>
</calcChain>
</file>

<file path=xl/sharedStrings.xml><?xml version="1.0" encoding="utf-8"?>
<sst xmlns="http://schemas.openxmlformats.org/spreadsheetml/2006/main" count="1523" uniqueCount="1031">
  <si>
    <t>Tabla de contenidos</t>
  </si>
  <si>
    <t>Indice</t>
  </si>
  <si>
    <t>[110000] Información general sobre estados financieros</t>
  </si>
  <si>
    <t>Vista:</t>
  </si>
  <si>
    <t>Eje X:</t>
  </si>
  <si>
    <t>N/A</t>
  </si>
  <si>
    <t>Eje Y:</t>
  </si>
  <si>
    <t>Eje Z:</t>
  </si>
  <si>
    <t>Periodo Actual</t>
  </si>
  <si>
    <t>Información general [resumen]</t>
  </si>
  <si>
    <t>Información a revelar sobre información general sobre los estados financieros [bloque de texto]</t>
  </si>
  <si>
    <t>Nombre de la entidad que informa u otras formas de identificación</t>
  </si>
  <si>
    <t>Identificación de la Empresa (ID RUPS)</t>
  </si>
  <si>
    <t>NIT</t>
  </si>
  <si>
    <t>Información a revelar sobre la naturaleza del negocio</t>
  </si>
  <si>
    <t>Fecha de cierre del periodo sobre el que se informa</t>
  </si>
  <si>
    <t>[210000] Estado de situación financiera (corriente/no corriente) - Consolidado</t>
  </si>
  <si>
    <t>Periodo Anterior</t>
  </si>
  <si>
    <t>Estado de situación financiera [resumen]</t>
  </si>
  <si>
    <t>Estado de Situación Financiera por Servicio [partidas]</t>
  </si>
  <si>
    <t>Activos [resumen]</t>
  </si>
  <si>
    <t>Activos corrientes [resumen]</t>
  </si>
  <si>
    <t>Efectivo y equivalentes al efectivo</t>
  </si>
  <si>
    <t>Cuentas comerciales por cobrar y otras cuentas por cobrar corrientes [Resumen]</t>
  </si>
  <si>
    <t>Cuentas comerciales por cobrar por prestación de servicios públicos corrientes</t>
  </si>
  <si>
    <t>Cuentas comerciales por cobrar por venta de bienes corrientes</t>
  </si>
  <si>
    <t>Cuentas por cobrar partes relacionadas y asociadas corrientes</t>
  </si>
  <si>
    <t>Otras cuentas por cobrar corrientes</t>
  </si>
  <si>
    <t>Total cuentas comerciales por cobrar y otras cuentas por cobrar corrientes</t>
  </si>
  <si>
    <t>Inventarios corrientes</t>
  </si>
  <si>
    <t>Activos por impuestos corrientes, corriente</t>
  </si>
  <si>
    <t>Recursos hidrocarburos y minerales corrientes</t>
  </si>
  <si>
    <t>Activos biológicos corrientes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</si>
  <si>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</si>
  <si>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</si>
  <si>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</si>
  <si>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</si>
  <si>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Activos no corrientes o grupos de activos para su disposición clasificados como mantenidos para la venta</t>
  </si>
  <si>
    <t>Activos no corrientes o grupos de activos para su disposición clasificados como mantenidos para distribuir a los propietarios</t>
  </si>
  <si>
    <t>Total de activos corrientes</t>
  </si>
  <si>
    <t>Activos no corrientes [resumen]</t>
  </si>
  <si>
    <t>Efectivo y equivalentes al efectivo restringidos</t>
  </si>
  <si>
    <t>Propiedades, planta y equipo</t>
  </si>
  <si>
    <t>Propiedad de inversión</t>
  </si>
  <si>
    <t>Plusvalía</t>
  </si>
  <si>
    <t>Activos intangibles distintos de la plusvalía</t>
  </si>
  <si>
    <t>Inversiones contabilizadas utilizando el método de la participación</t>
  </si>
  <si>
    <t>Inversiones en asociadas</t>
  </si>
  <si>
    <t>Inversiones en subsidiarias</t>
  </si>
  <si>
    <t>Inversiones en negocios conjuntos</t>
  </si>
  <si>
    <t>Activos biológicos no corrientes</t>
  </si>
  <si>
    <t>Recursos hidrocarburos y minerales no corrientes</t>
  </si>
  <si>
    <t>Cuentas comerciales por cobrar y otras cuentas por cobrar no corrientes [Resumen]</t>
  </si>
  <si>
    <t>Cuentas comerciales por cobrar por prestación de servicios públicos no corrientes</t>
  </si>
  <si>
    <t>Cuentas comerciales por cobrar por venta de bienes no corrientes</t>
  </si>
  <si>
    <t>Cuentas por cobrar partes relacionadas y asociadas no corrientes</t>
  </si>
  <si>
    <t>Otras cuentas comerciales por cobrar no corrientes</t>
  </si>
  <si>
    <t>Total 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</si>
  <si>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</si>
  <si>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</si>
  <si>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</si>
  <si>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</si>
  <si>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</si>
  <si>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</si>
  <si>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</si>
  <si>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</si>
  <si>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[resumen]</t>
  </si>
  <si>
    <t>Pasivos [resumen]</t>
  </si>
  <si>
    <t>Pasivos corrientes [resumen]</t>
  </si>
  <si>
    <t>Disposiciones actuales [resumen]</t>
  </si>
  <si>
    <t>Provisiones corrientes por beneficios a los empleados</t>
  </si>
  <si>
    <t>Otras provisiones corrientes</t>
  </si>
  <si>
    <t>Total provisiones corrientes</t>
  </si>
  <si>
    <t>Cuentas por pagar comerciales y otras cuentas por pagar corrientes [Resumen]</t>
  </si>
  <si>
    <t>Cuentas comerciales por pagar por adquisición de servicios corrientes</t>
  </si>
  <si>
    <t>Cuentas comerciales por pagar por adquisición de bienes corrientes</t>
  </si>
  <si>
    <t>Cuentas por pagar corrientes a partes relacionadas</t>
  </si>
  <si>
    <t>Otras cuentas comerciales por pagar corrientes</t>
  </si>
  <si>
    <t>Total cuentas comerciales por pagar y otras cuentas por pagar corrientes</t>
  </si>
  <si>
    <t>Pasivos por impuestos corrientes, corriente</t>
  </si>
  <si>
    <t>Obligaciones financieras corrientes</t>
  </si>
  <si>
    <t>Otros pasivos financieros corrientes</t>
  </si>
  <si>
    <t>Otros pasivos no financieros corrientes</t>
  </si>
  <si>
    <t>Pasivos incluidos en grupos de activos para su disposición clasificados como mantenidos para la venta</t>
  </si>
  <si>
    <t>Pasivos corrientes totales</t>
  </si>
  <si>
    <t>Pasivos no corrientes [resumen]</t>
  </si>
  <si>
    <t>Provisiones no corrientes [resumen]</t>
  </si>
  <si>
    <t>Provisiones no corrientes por beneficios a los empleados</t>
  </si>
  <si>
    <t>Otras provisiones no corrientes</t>
  </si>
  <si>
    <t>Total provisiones no corrientes</t>
  </si>
  <si>
    <t>Cuentas por pagar comerciales y otras cuentas por pagar no corrientes [Resumen]</t>
  </si>
  <si>
    <t>Cuentas comerciales por pagar por adquisición de servicios no corrientes</t>
  </si>
  <si>
    <t>Cuentas comerciales por pagar por adquisición de bienes no corrientes</t>
  </si>
  <si>
    <t>Cuentas por pagar partes relacionadas y asociadas no corrientes</t>
  </si>
  <si>
    <t>Otras cuentas comerciales por pagar no corrientes</t>
  </si>
  <si>
    <t>Total cuentas comerciales por pagar y otras cuentas por pagar no corrientes</t>
  </si>
  <si>
    <t>Pasivo por impuestos diferidos</t>
  </si>
  <si>
    <t>Pasivos por impuestos corrientes, no corriente</t>
  </si>
  <si>
    <t>Obligaciones financieras no corrientes</t>
  </si>
  <si>
    <t>Otros pasivos financieros no corrientes</t>
  </si>
  <si>
    <t>Otros pasivos no financieros no corrientes</t>
  </si>
  <si>
    <t>Total pasivos no corrientes</t>
  </si>
  <si>
    <t>Total pasivos</t>
  </si>
  <si>
    <t>Patrimonio [resumen]</t>
  </si>
  <si>
    <t>Capital emitido</t>
  </si>
  <si>
    <t>Inversión suplementaria al capital asignado</t>
  </si>
  <si>
    <t>Acciones propias en cartera</t>
  </si>
  <si>
    <t>Prima de emisión</t>
  </si>
  <si>
    <t>Ganancias acumuladas</t>
  </si>
  <si>
    <t>Efectos por adopción NIF</t>
  </si>
  <si>
    <t>Otras participaciones en el patrimonio (No ORI)</t>
  </si>
  <si>
    <t>Reserva legal</t>
  </si>
  <si>
    <t>Otras reservas</t>
  </si>
  <si>
    <t>Otras partidas patrimoniales (ORI)</t>
  </si>
  <si>
    <t>Total patrimonio atribuible a propietarios de la controladora</t>
  </si>
  <si>
    <t>Participaciones no controladoras</t>
  </si>
  <si>
    <t>Total patrimonio</t>
  </si>
  <si>
    <t>Total de patrimonio y pasivos</t>
  </si>
  <si>
    <t>[310000] Estado de Resultados Integral - Consolidado</t>
  </si>
  <si>
    <t>Resultado de periodo [resumen]</t>
  </si>
  <si>
    <t>Estado de Resultados Integral por Servicio [partidas]</t>
  </si>
  <si>
    <t>Ganancia (pérdida) [resumen]</t>
  </si>
  <si>
    <t>Ingresos de actividades ordinarias</t>
  </si>
  <si>
    <t>Ingresos por intereses calculados usando el método del interés efectivo</t>
  </si>
  <si>
    <t>Costo de ventas</t>
  </si>
  <si>
    <t>Ganancia bruta</t>
  </si>
  <si>
    <t>Otros ingresos</t>
  </si>
  <si>
    <t>Gastos de administración</t>
  </si>
  <si>
    <t>Otros gastos</t>
  </si>
  <si>
    <t>Otras ganancias (pérdidas)</t>
  </si>
  <si>
    <t>Ganancia (pérdida) por actividades de operación</t>
  </si>
  <si>
    <t>Diferencia entre el importe en libros de dividendos pagaderos e importe en libros de activos distribuidos distintos al efectivo</t>
  </si>
  <si>
    <t>Ganancias (pérdidas) derivadas de la posición monetaria neta</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</si>
  <si>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</si>
  <si>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</si>
  <si>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</si>
  <si>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</si>
  <si>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Participación en las ganancias (pérdidas) de asociadas y negocios conjuntos que se contabilicen utilizando el método de la participación</t>
  </si>
  <si>
    <t>Otros ingresos (gastos) procedentes de subsidiarias, entidades controladas de forma conjunta y asociadas</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</si>
  <si>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</si>
  <si>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</si>
  <si>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</si>
  <si>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</si>
  <si>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Gasto (ingreso) por impuestos, operaciones continuadas</t>
  </si>
  <si>
    <t>Ganancia (pérdida) procedente de operaciones continuadas</t>
  </si>
  <si>
    <t>Ganancia (pérdida) procedente de operaciones discontinuadas</t>
  </si>
  <si>
    <t>Ganancia (pérdida)</t>
  </si>
  <si>
    <t>Ganancia (pérdida), atribuible a los propietarios de la controladora</t>
  </si>
  <si>
    <t>Ganancia (pérdida), atribuible a participaciones no controladoras</t>
  </si>
  <si>
    <t>Ganancias por acción [resumen]</t>
  </si>
  <si>
    <t>Ganancia por acción básica [resumen]</t>
  </si>
  <si>
    <t>Ganancia (pérdida) por acción básica en operaciones continuadas</t>
  </si>
  <si>
    <t>Ganancia (pérdida) por acción básica en operaciones discontinuadas</t>
  </si>
  <si>
    <t>Total ganancias (pérdidas) básicas por acción</t>
  </si>
  <si>
    <t>Ganancias por acción diluidas [resumen]</t>
  </si>
  <si>
    <t>Ganancias (pérdida) diluida por acción procedente de operaciones continuadas</t>
  </si>
  <si>
    <t>Ganancias (pérdida) diluida por acción procedentes de operaciones discontinuadas</t>
  </si>
  <si>
    <t>Total ganancias (pérdidas) por acción diluidas</t>
  </si>
  <si>
    <t>[420000] Estado de Resultados Integral, componentes ORI presentados antes de impuestos - Consolidado</t>
  </si>
  <si>
    <t>Estado del resultado integral [resumen]</t>
  </si>
  <si>
    <t>Otro resultado integral [resumen]</t>
  </si>
  <si>
    <t>Otro Resultado Integral</t>
  </si>
  <si>
    <t>Componentes de otro resultado integral que no se reclasificarán al resultado del periodo, antes de impuestos [resumen]</t>
  </si>
  <si>
    <t>Otro resultado integral, antes de impuestos, ganancias (pérdidas) de inversiones en instrumentos de patrimonio</t>
  </si>
  <si>
    <t>Otro resultado integral, antes de impuestos, ganancias (pérdidas) por revaluación</t>
  </si>
  <si>
    <t>Otro resultado integral, antes de impuestos, ganancias (pérdidas) por nuevas mediciones de planes de beneficios definidos</t>
  </si>
  <si>
    <t>Otro resultado integral, antes de impuestos, cambio en el valor razonable de pasivos financieros atribuible a cambios en el riesgo crediticio del pasivo</t>
  </si>
  <si>
    <t>Otro resultado integral, antes de impuestos, ganancias (pérdidas) por instrumentos de cobertura que cubren inversiones en instrumentos de patrimonio</t>
  </si>
  <si>
    <t>Participación de otro resultado integral de asociadas y negocios conjuntos contabilizados utilizando el método de la participación que no se reclasificará al resultado del periodo, antes de impuestos</t>
  </si>
  <si>
    <t>Total otro resultado integral que no se reclasificará al resultado del periodo, antes de impuestos</t>
  </si>
  <si>
    <t>Componentes de otro resultado integral que se reclasificarán al resultado del periodo, antes de impuestos [resumen]</t>
  </si>
  <si>
    <t>Diferencias de cambio por conversión [resumen]</t>
  </si>
  <si>
    <t>Ganancias (pérdidas) por diferencias de cambio de conversión, antes de impuestos</t>
  </si>
  <si>
    <t>Ajustes de reclasificación en diferencias de cambio de conversión, antes de impuestos</t>
  </si>
  <si>
    <t>Otro resultado integral, antes de impuestos, diferencias de cambio por conversión</t>
  </si>
  <si>
    <t>Activos financieros disponibles para la venta [resumen]</t>
  </si>
  <si>
    <t>Ganancias (pérdidas) por nuevas mediciones de activos financieros disponibles para la venta, antes de impuestos</t>
  </si>
  <si>
    <t>Ajustes de reclasificación, activos financieros disponibles para la venta, antes de impuestos</t>
  </si>
  <si>
    <t>Otro resultado integral antes de impuestos, activos financieros disponibles para la venta</t>
  </si>
  <si>
    <t>Coberturas del flujo de efectivo [resumen]</t>
  </si>
  <si>
    <t>Ganancias (pérdidas) por coberturas de flujos de efectivo, antes de impuestos</t>
  </si>
  <si>
    <t>Ajustes de reclasificación en coberturas de flujos de efectivo, antes de impuestos</t>
  </si>
  <si>
    <t>Importes eliminados del patrimonio e incluidos en el importe en libros de activos (pasivos) no financieros que se hayan adquirido o incurrido mediante una transacción prevista altamente probable cubierta, antes de impuestos</t>
  </si>
  <si>
    <t>Otro resultado integral, antes de impuestos, coberturas del flujo de efectivo</t>
  </si>
  <si>
    <t>Coberturas de inversiones netas en negocios en el extranjero [resumen]</t>
  </si>
  <si>
    <t>Ganancias (pérdidas) por coberturas de inversiones netas en negocios en el extranjero, antes de impuestos</t>
  </si>
  <si>
    <t>Ajustes de reclasificación por coberturas de inversiones netas en negocios en el extranjero, antes de impuestos</t>
  </si>
  <si>
    <t>Otro resultado integral, antes de impuestos, coberturas de inversiones netas en negocios en el extranjero</t>
  </si>
  <si>
    <t>Cambio en el valor temporal del dinero de opciones</t>
  </si>
  <si>
    <t>Ganancia (pérdida) por cambios en el valor temporal del dinero de opciones, antes de Impuestos</t>
  </si>
  <si>
    <t>Ajustes de reclasificación por cambios en el valor temporal del dinero de opciones, antes de impuestos</t>
  </si>
  <si>
    <t>Otro resultado integral cambio en el valor temporal del dinero de opciones</t>
  </si>
  <si>
    <t>Cambios en el valor de los elementos a término de contratos a término</t>
  </si>
  <si>
    <t>Ganancia (pérdida) por cambios en el valor de los elementos a término de contratos a término, antes de impuestos</t>
  </si>
  <si>
    <t>Ajustes de reclasificación por cambios en el valor de los elementos a término de contratos a término, antes de impuestos</t>
  </si>
  <si>
    <t>Otros resultado integral cambios en el valor de los elementos a término de contratos a término</t>
  </si>
  <si>
    <t>Cambio en el valor de los diferenciales de tasa cambio de moneda extranjera</t>
  </si>
  <si>
    <t>Ganancia (pérdida) por cambios en el valor de los diferenciales de la tasa de cambio dela moneda extranjera, antes de impuestos</t>
  </si>
  <si>
    <t>Ajustes de reclasificación por cambios en el valor de los diferenciales de la tasa decambio de la moneda extranjera, antes de impuestos</t>
  </si>
  <si>
    <t>Otro resultado integral antes de impuestos cambios en el valor de los diferenciales de tasa de cambio de la moneda extranjera</t>
  </si>
  <si>
    <t>Activos financieros medidos al valor razonable con cambios en otro resultado integral [resumen]</t>
  </si>
  <si>
    <t>Ganancias (pérdidas) por activos financieros medidos al valor razonable con cambios en otro resultado integral, antes de impuestos</t>
  </si>
  <si>
    <t>Ajustes de reclasificación sobre activos financieros medidos al valor razonable con cambios en otro resultado integral, antes de impuestos</t>
  </si>
  <si>
    <t>Importes eliminados del patrimonio y ajustados contra el valor razonable de activos financieros en el momento de la reclasificación fuera de la categoría de medición de valor razonable con cambios en otro resultado integral, antes de impuestos</t>
  </si>
  <si>
    <t>Otro resultado integral, antes de Impuestos, activos financieros medidos al valor razonable con cambios en otro resultado integral</t>
  </si>
  <si>
    <t>Participación de otro resultado integral de asociadas y negocios conjuntos contabilizados utilizando el método de la participación que se reclasificará al resultado del periodo, antes de impuestos</t>
  </si>
  <si>
    <t>Otro resultado integral que se reclasificará al resultado de periodo, antes de impuestos</t>
  </si>
  <si>
    <t>Total otro resultado integral, antes de impuestos</t>
  </si>
  <si>
    <t>Impuestos a las ganancias relativos a componentes de otro resultado integral que no se reclasificará al resultado del periodo [resumen]</t>
  </si>
  <si>
    <t>Impuesto a las ganancias relativos a inversiones en instrumentos de patrimonio de otro resultado integral</t>
  </si>
  <si>
    <t>Impuesto a las ganancias relacionado con cambios en el superávit de revaluación incluido en otro resultado integral</t>
  </si>
  <si>
    <t>Impuesto a las ganancias relativo a nuevas mediciones de planes de beneficios definidos de otro resultado integral</t>
  </si>
  <si>
    <t>Impuesto a las ganancias relacionado con cambios en el valor razonable de pasivos financieros atribuibles a cambios en el riesgo crediticio del pasivo de otro resultado integral</t>
  </si>
  <si>
    <t>Impuesto a las ganancias relacionados con coberturas de inversiones en instrumentos de patrimonio de otro resultado integral</t>
  </si>
  <si>
    <t>Total Impuestos a las ganancias relativos a componentes de otro resultado integral que no se reclasificará al resultado del periodo</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</si>
  <si>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</si>
  <si>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componentes de otro resultado integral que se reclasificará al resultado del periodo [resumen]</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</si>
  <si>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</si>
  <si>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</si>
  <si>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incluido en otro resultado integral</t>
  </si>
  <si>
    <t>Impuesto a las ganancias relativos a coberturas de inversiones netas en negocios en el extranjero de otro resultado integral</t>
  </si>
  <si>
    <t>Impuesto a las ganancias relacionado con cambios en el valor temporal del dinero de opciones de otro resultado integral</t>
  </si>
  <si>
    <t>Impuesto a las ganancias relacionado con cambios en el valor de los elementos a término de contratos a término de otro resultado integral</t>
  </si>
  <si>
    <t>Impuesto a las ganancias relacionados con cambios en el valor de los diferenciales de tasa de cambio de la moneda extranjera de otro resultado integral</t>
  </si>
  <si>
    <t>Impuesto a las ganancias relacionado con activos financieros medidos al valor razonable con cambios en otro resultado integral</t>
  </si>
  <si>
    <t>Total impuestos a las ganancias relativos a componentes de otro resultado integral que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</si>
  <si>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</si>
  <si>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Total Impuestos</t>
  </si>
  <si>
    <t>Otro resultado integral</t>
  </si>
  <si>
    <t>Resultado integral total</t>
  </si>
  <si>
    <t>Resultado integral atribuible a [resumen]</t>
  </si>
  <si>
    <t>Resultado integral atribuible a los propietarios de la controladora</t>
  </si>
  <si>
    <t>Resultado integral atribuible a participaciones no controladoras</t>
  </si>
  <si>
    <t>[520000] Estado de flujos de efectivo, método indirecto - Consolidado</t>
  </si>
  <si>
    <t>Estado de flujos de efectivo [resumen]</t>
  </si>
  <si>
    <t>Estado de Flujo de Efectivo por Servicio [partidas]</t>
  </si>
  <si>
    <t>Flujos de efectivo procedentes de (utilizados en) actividades de operación [resumen]</t>
  </si>
  <si>
    <t>Ajustes para conciliar la ganancia (pérdida) [resumen]</t>
  </si>
  <si>
    <t>Ajustes por gasto por impuestos a las ganancias</t>
  </si>
  <si>
    <t>Ajustes por costos financieros</t>
  </si>
  <si>
    <t>Ajustes por disminuciones (incrementos) en los inventarios</t>
  </si>
  <si>
    <t>Ajustes por la disminución (incremento) de cuentas por cobrar de origen comercial</t>
  </si>
  <si>
    <t>Ajustes por disminuciones (incrementos) en otras cuentas por cobrar derivadas de las actividades de operación</t>
  </si>
  <si>
    <t>Ajustes por el incremento (disminución) de cuentas por pagar de origen comercial</t>
  </si>
  <si>
    <t>Ajustes por incrementos (disminuciones) en otras cuentas por pagar derivadas de las actividades de operación</t>
  </si>
  <si>
    <t>Ajustes por gastos de depreciación y amortización</t>
  </si>
  <si>
    <t>Ajustes por deterioro de valor (reversiones de pérdidas por deterioro de valor) reconocidas en el resultado del periodo</t>
  </si>
  <si>
    <t>Ajustes por provisiones</t>
  </si>
  <si>
    <t>Ajustes por pérdidas (ganancias) de moneda extranjera no realizadas</t>
  </si>
  <si>
    <t>Ajustes por pagos basados en acciones</t>
  </si>
  <si>
    <t>Ajustes por pérdidas (ganancias) del valor razonable</t>
  </si>
  <si>
    <t>Ajustes por ganancias no distribuidas de asociadas</t>
  </si>
  <si>
    <t>Otros ajustes por partidas distintas al efectivo</t>
  </si>
  <si>
    <t>Ajustes por pérdidas (ganancias) por la disposición de activos no corrientes</t>
  </si>
  <si>
    <t>Otros ajustes para los que los efectos sobre el efectivo son flujos de efectivo de inversión o financiación</t>
  </si>
  <si>
    <t>Otros ajustes para conciliar la ganancia (pérdida)</t>
  </si>
  <si>
    <t>Total ajustes para conciliar la ganancia (pérdida)</t>
  </si>
  <si>
    <t>Flujos de efectivo netos procedentes (utilizados en) operaciones</t>
  </si>
  <si>
    <t>Dividendos pagados</t>
  </si>
  <si>
    <t>Dividendos recibidos</t>
  </si>
  <si>
    <t>Intereses pagados</t>
  </si>
  <si>
    <t>Intereses recibidos</t>
  </si>
  <si>
    <t>Impuestos a las ganancias reembolsados (pagados)</t>
  </si>
  <si>
    <t>Otras entradas (salidas) de efectivo</t>
  </si>
  <si>
    <t>Flujos de efectivo netos procedentes de (utilizados en) actividades de operación</t>
  </si>
  <si>
    <t>Flujos de efectivo procedentes de (utilizados en) actividades de inversión [resumen]</t>
  </si>
  <si>
    <t>Flujos de efectivo procedentes de la pérdida de control de subsidiarias u otros negocios</t>
  </si>
  <si>
    <t>Flujos de efectivo utilizados para obtener el control de subsidiarias u otros negocios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</si>
  <si>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</si>
  <si>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</si>
  <si>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</si>
  <si>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</si>
  <si>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Importes procedentes de la venta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</si>
  <si>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</si>
  <si>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</si>
  <si>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</si>
  <si>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</si>
  <si>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</si>
  <si>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</si>
  <si>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</si>
  <si>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</si>
  <si>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en efectivo por contratos de futuros, contratos a término, contratos de opciones y contratos de permuta financiera</t>
  </si>
  <si>
    <t>Cobros en efectivo por contratos de futuros, contratos a término, contratos de opciones y contratos de permuta financiera</t>
  </si>
  <si>
    <t>Flujos de efectivo netos procedentes de (utilizados en) actividades de inversión</t>
  </si>
  <si>
    <t>Flujos de efectivo procedentes de (utilizados en) actividades de financiación [resumen]</t>
  </si>
  <si>
    <t>Recursos por cambios en las participaciones en la propiedad en subsidiarias que no dan lugar a la pérdida de control</t>
  </si>
  <si>
    <t>Pagos por cambios en las participaciones en la propiedad en subsidiarias que no dan lugar a la pérdida de control</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</si>
  <si>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</si>
  <si>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</si>
  <si>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</si>
  <si>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</si>
  <si>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t>
  </si>
  <si>
    <t>Reembolsos de préstamos</t>
  </si>
  <si>
    <t>Pagos de pasivos por arrendamientos NIIF 16</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</si>
  <si>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</si>
  <si>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</si>
  <si>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[resumen]</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</si>
  <si>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</si>
  <si>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</si>
  <si>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</si>
  <si>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</si>
  <si>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[610000] Estado de cambios en el patrimonio - Consolidado</t>
  </si>
  <si>
    <t>Patrimonio [miembro]</t>
  </si>
  <si>
    <t>Patrimonio atribuible a los propietarios de la controladora [miembro]</t>
  </si>
  <si>
    <t>Capital emitido [miembro]</t>
  </si>
  <si>
    <t>Acciones propias en cartera [miembro]</t>
  </si>
  <si>
    <t>Prima de emisión [miembro]</t>
  </si>
  <si>
    <t>Ganancias acumuladas [miembro]</t>
  </si>
  <si>
    <t>Otras reservas [miembro]</t>
  </si>
  <si>
    <t>Reserva legal [miembro]</t>
  </si>
  <si>
    <t>Reserva para catástrofes [miembro]</t>
  </si>
  <si>
    <t>Reserva para estabilización [miembro]</t>
  </si>
  <si>
    <t>Reserva de componentes de participación discrecional [miembro]</t>
  </si>
  <si>
    <t>Otras partidas patrimoniales [miembro]</t>
  </si>
  <si>
    <t>Reserva de ganancias y pérdidas por inversiones en instrumentos de patrimonio [miembro]</t>
  </si>
  <si>
    <t>Importes reconocidos en otro resultado integral y acumulados en el patrimonio relativos a activos no corrientes o grupos de activos para su disposición mantenidos para la venta [miembro]</t>
  </si>
  <si>
    <t>Superávit de revaluación [miembro]</t>
  </si>
  <si>
    <t>Reserva de pagos basados en acciones [miembro]</t>
  </si>
  <si>
    <t>Reserva de nuevas mediciones de planes de beneficios definidos [miembro]</t>
  </si>
  <si>
    <t>Reserva para cambios en el valor razonable de pasivos financieros atribuibles a cambios en el riesgo crediticio del pasivo [miembro]</t>
  </si>
  <si>
    <t>Reserva de ganancias y pérdidas sobre instrumentos de cobertura que cubren inversiones en instrumentos de patrimonio [miembro]</t>
  </si>
  <si>
    <t>Reserva de diferencias de cambio en conversiones [miembro]</t>
  </si>
  <si>
    <t>Participación de otro resultado integral de asociadas y negocios conjuntos contabilizados utilizando el método de la participación [miembro]</t>
  </si>
  <si>
    <t>Reserva de ganancias y pérdidas en nuevas mediciones de activos financieros disponibles para la venta [miembro]</t>
  </si>
  <si>
    <t>Reserva de coberturas de flujo de efectivo [miembro]</t>
  </si>
  <si>
    <t>Reserva de coberturas de inversiones netas en negocios en el extranjero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</si>
  <si>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</si>
  <si>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</si>
  <si>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</si>
  <si>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</si>
  <si>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Otras participaciones en el patrimonio (No ORI) [miembro]</t>
  </si>
  <si>
    <t>Participaciones no controladoras [miembro]</t>
  </si>
  <si>
    <t>Estado de cambios en el patrimonio [partidas de los estados financieros]</t>
  </si>
  <si>
    <t>Patrimonio al comienzo del periodo</t>
  </si>
  <si>
    <t>Incremento (disminución) por cambios en políticas contables</t>
  </si>
  <si>
    <t>Incremento (disminución) por correcciones de errores</t>
  </si>
  <si>
    <t>Patrimonio al comienzo del periodo incluyendo reexpresión. (Si la hubo).</t>
  </si>
  <si>
    <t>Cambios en el patrimonio [resumen]</t>
  </si>
  <si>
    <t>Resultado integral [resumen]</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</si>
  <si>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</si>
  <si>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</si>
  <si>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</si>
  <si>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</si>
  <si>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</si>
  <si>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Incrementos (disminuciones) por transacciones con acciones propias, patrimonio</t>
  </si>
  <si>
    <t>Incrementos (disminuciones) por cambios las participaciones en la propiedad de subsidiarias que no dan lugar a pérdida de control, patrimonio</t>
  </si>
  <si>
    <t>Incrementos (disminuciones) por transacciones con pagos basados en acciones, patrimonio</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</si>
  <si>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</si>
  <si>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</si>
  <si>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</si>
  <si>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</si>
  <si>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</si>
  <si>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</si>
  <si>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[800100] Notas - Subclasificaciones de activos, pasivos y patrimonios</t>
  </si>
  <si>
    <t>Subclasificaciones de activos, pasivos y patrimonios [resumen]</t>
  </si>
  <si>
    <t>Inversiones en subsidiarias, negocios conjuntos y asociadas [resumen]</t>
  </si>
  <si>
    <t>Total de inversiones en subsidiarias, negocios conjuntos y asociadas</t>
  </si>
  <si>
    <t>Efectivo y equivalentes al efectivo [resumen]</t>
  </si>
  <si>
    <t>Efectivo [resumen]</t>
  </si>
  <si>
    <t>Efectivo en caja</t>
  </si>
  <si>
    <t>Saldos en bancos</t>
  </si>
  <si>
    <t>Total efectivo</t>
  </si>
  <si>
    <t>Equivalentes al efectivo [resumen]</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</si>
  <si>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</si>
  <si>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</si>
  <si>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</si>
  <si>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</si>
  <si>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</si>
  <si>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</si>
  <si>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Préstamos tomados [resumen]</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</si>
  <si>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</si>
  <si>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</si>
  <si>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</si>
  <si>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</si>
  <si>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</si>
  <si>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</si>
  <si>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[800500] Notas - Lista de Notas</t>
  </si>
  <si>
    <t>Información a revelar sobre notas y otra información explicativa [bloque de texto]</t>
  </si>
  <si>
    <t>Información a revelar sobre juicios y estimaciones contables [bloque de texto]</t>
  </si>
  <si>
    <t>Información a revelar sobre gastos acumulados (devengados) y otros pasivos [bloque de texto]</t>
  </si>
  <si>
    <t>Información a revelar sobre correcciones de valor por pérdidas crediticias [bloque de texto]</t>
  </si>
  <si>
    <t>Información a revelar sobre asociadas [bloque de texto]</t>
  </si>
  <si>
    <t>Información a revelar sobre remuneración de los auditores [bloque de texto]</t>
  </si>
  <si>
    <t>Información a revelar sobre la autorización de los estados financieros [bloque de texto]</t>
  </si>
  <si>
    <t>información a revelar sobre activos financieros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</si>
  <si>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</si>
  <si>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</si>
  <si>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</si>
  <si>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combinaciones de negocios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</si>
  <si>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</si>
  <si>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</si>
  <si>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</si>
  <si>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</si>
  <si>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</si>
  <si>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</si>
  <si>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y pasivos contingentes [bloque de texto]</t>
  </si>
  <si>
    <t>Información a revelar sobre costos de ventas [bloque de texto]</t>
  </si>
  <si>
    <t>Información a revelar sobre riesgo crediticio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</si>
  <si>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</si>
  <si>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</si>
  <si>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</si>
  <si>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</si>
  <si>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</si>
  <si>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</si>
  <si>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</si>
  <si>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</si>
  <si>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</si>
  <si>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</si>
  <si>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ganancias por acción [bloque de texto]</t>
  </si>
  <si>
    <t>Información a revelar sobre el efecto de las variaciones en las tasas de cambio de la moneda extranjera [bloque de texto]</t>
  </si>
  <si>
    <t>Información a revelar sobre beneficios a los empleados [bloque de texto]</t>
  </si>
  <si>
    <t>Información a revelar sobre los segmentos de operación de la entidad [bloque de texto]</t>
  </si>
  <si>
    <t>Información a revelar sobre hechos ocurridos después del periodo sobre el que se informa [bloque de texto]</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</si>
  <si>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</si>
  <si>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</si>
  <si>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Información a revelar sobre gastos [bloque de texto]</t>
  </si>
  <si>
    <t>Información a revelar sobre gastos por naturaleza [bloque de texto]</t>
  </si>
  <si>
    <t>Información a revelar sobre activos para exploración y evaluación [bloque de texto]</t>
  </si>
  <si>
    <t>Información a revelar sobre medición del valor razonable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</si>
  <si>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</si>
  <si>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</si>
  <si>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</si>
  <si>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</si>
  <si>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</si>
  <si>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</si>
  <si>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</si>
  <si>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</si>
  <si>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</si>
  <si>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</si>
  <si>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</si>
  <si>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</si>
  <si>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la adopción por primera vez de las NIIF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</si>
  <si>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</si>
  <si>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</si>
  <si>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</si>
  <si>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</si>
  <si>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deterioro de valor de activos [bloque de texto]</t>
  </si>
  <si>
    <t>Información a revelar sobre impuestos a las ganancias [bloque de texto]</t>
  </si>
  <si>
    <t>Información a revelar sobre empleados [bloque de texto]</t>
  </si>
  <si>
    <t>Información a revelar sobre personal clave de la gerencia [bloque de texto]</t>
  </si>
  <si>
    <t>Información a revelar de contratos de seguro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</si>
  <si>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</si>
  <si>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</si>
  <si>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</si>
  <si>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</si>
  <si>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</si>
  <si>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</si>
  <si>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</si>
  <si>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</si>
  <si>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propiedades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</si>
  <si>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</si>
  <si>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</si>
  <si>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</si>
  <si>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sobre negocios conjuntos [bloque de texto]</t>
  </si>
  <si>
    <t>Información a revelar anticipos por arrendamientos [bloque de texto]</t>
  </si>
  <si>
    <t>Información a revelar sobre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</si>
  <si>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</si>
  <si>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</si>
  <si>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</si>
  <si>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</si>
  <si>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</si>
  <si>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</si>
  <si>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</si>
  <si>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</si>
  <si>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objetivos, políticas y procesos para la gestión del capital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</si>
  <si>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</si>
  <si>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</si>
  <si>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</si>
  <si>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</si>
  <si>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</si>
  <si>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</si>
  <si>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</si>
  <si>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</si>
  <si>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</si>
  <si>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</si>
  <si>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</si>
  <si>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propiedades, planta y equipo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</si>
  <si>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</si>
  <si>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</si>
  <si>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</si>
  <si>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partes relacionadas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</si>
  <si>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</si>
  <si>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</si>
  <si>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</si>
  <si>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</si>
  <si>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ingresos de actividades ordinarias [bloque de texto]</t>
  </si>
  <si>
    <t>Información a revelar sobre acuerdos de concesión de servicios [bloque de texto]</t>
  </si>
  <si>
    <t>Información a revelar sobre capital en acciones, reservas y otras participaciones en el patrimonio [bloque de texto]</t>
  </si>
  <si>
    <t>Información a revelar sobre acuerdos con pagos basados en acciones [bloque de texto]</t>
  </si>
  <si>
    <t>Información a revelar sobre pasivos subordinados [bloque de texto]</t>
  </si>
  <si>
    <t>Información a revelar sobre subsidiarias [bloque de texto]</t>
  </si>
  <si>
    <t>Información a revelar sobre un resumen de las políticas contables significativas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</si>
  <si>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</si>
  <si>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</si>
  <si>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</si>
  <si>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</si>
  <si>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</si>
  <si>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Información a revelar sobre derechos a participaciones que surgen de fondos de  desmantelamiento, restauración y la rehabilitación medioambiental [bloque de texto]</t>
  </si>
  <si>
    <t>[800600] Notas - Lista de políticas contables</t>
  </si>
  <si>
    <t>Descripción de la política contable para activos financieros disponibles para la venta [bloque de texto]</t>
  </si>
  <si>
    <t>Descripción de la política contable para costos de préstamos [bloque de texto]</t>
  </si>
  <si>
    <t>Descripción de la política contable para préstamos [bloque de texto]</t>
  </si>
  <si>
    <t>Descripción de la política contable para combinaciones de negocios y plusvalía [bloque de texto]</t>
  </si>
  <si>
    <t>Descripción de la política contable para flujos de efectivo [bloque de texto]</t>
  </si>
  <si>
    <t>Descripción de la política contable para construcciones en proceso [bloque de texto]</t>
  </si>
  <si>
    <t>Descripción de la política contable para pasivos contingentes y activos contingentes [bloque de texto]</t>
  </si>
  <si>
    <t>Descripción de la política contable para provisiones para retiro del servicio, restauración y rehabilitación [bloque de texto]</t>
  </si>
  <si>
    <t>Descripción de la política contable para impuesto a las ganancias diferido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</si>
  <si>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</si>
  <si>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</si>
  <si>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</si>
  <si>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</si>
  <si>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</si>
  <si>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</si>
  <si>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</si>
  <si>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derechos de emisión [bloque de texto]</t>
  </si>
  <si>
    <t>Descripción de la política contable para beneficios a los empleados [bloque de texto]</t>
  </si>
  <si>
    <t>Descripción de la política contable para gastos [bloque de texto]</t>
  </si>
  <si>
    <t>Descripción de la política contable para mediciones al valor razonable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</si>
  <si>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</si>
  <si>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</si>
  <si>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</si>
  <si>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</si>
  <si>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</si>
  <si>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</si>
  <si>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</si>
  <si>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</si>
  <si>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</si>
  <si>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 política contable para subvenciones gubernamentales [bloque de texto]</t>
  </si>
  <si>
    <t>Descripción de la política contable para coberturas [bloque de texto]</t>
  </si>
  <si>
    <t>Descripción de la política contable para inversiones mantenidas hasta el vencimiento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</si>
  <si>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</si>
  <si>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</si>
  <si>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</si>
  <si>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</si>
  <si>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las políticas contables de contratos de seguro y de los activos, pasivos, ingresos y gastos relacionados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</si>
  <si>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</si>
  <si>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</si>
  <si>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</si>
  <si>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</si>
  <si>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</si>
  <si>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</si>
  <si>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</si>
  <si>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</si>
  <si>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</si>
  <si>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 política contable para préstamos y cuentas por cobrar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</si>
  <si>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</si>
  <si>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</si>
  <si>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</si>
  <si>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activos de petróleo y gas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</si>
  <si>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</si>
  <si>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</si>
  <si>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</si>
  <si>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el reconocimiento en el resultado del periodo de la diferencia entre el valor razonable en el reconocimiento inicial y el precio de transacción [bloque de texto]</t>
  </si>
  <si>
    <t>Descripción de las políticas contables para el reconocimiento de ingresos de actividades ordinarias [bloque de texto]</t>
  </si>
  <si>
    <t>Descripción de la política contable para reparaciones y mantenimiento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</si>
  <si>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</si>
  <si>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</si>
  <si>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acuerdos de concesión de servicios [bloque de texto]</t>
  </si>
  <si>
    <t>Descripción de la política contable para las transacciones con pagos basados en acciones [bloque de texto]</t>
  </si>
  <si>
    <t>Descripción de la política contable para costos de desmonte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</si>
  <si>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</si>
  <si>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</si>
  <si>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</si>
  <si>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</si>
  <si>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</si>
  <si>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</si>
  <si>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</si>
  <si>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otras políticas contables relevantes para comprender los estados financieros [bloque de texto]</t>
  </si>
  <si>
    <t>[810000] Notas - Información de la entidad y declaración de cumplimiento con el marco normativo</t>
  </si>
  <si>
    <t>Sede de la entidad</t>
  </si>
  <si>
    <t>Forma legal de la entidad</t>
  </si>
  <si>
    <t>País de constitución</t>
  </si>
  <si>
    <t>Ciudad donde se encuentra ubicada la sede administrativa</t>
  </si>
  <si>
    <t>Dirección de la sede administrativa de la entidad</t>
  </si>
  <si>
    <t>E-mail corporativo</t>
  </si>
  <si>
    <t>Número  de  empleados</t>
  </si>
  <si>
    <t>Número promedio de empleados</t>
  </si>
  <si>
    <t>Descripción de la naturaleza de las operaciones de la entidad y actividades principales</t>
  </si>
  <si>
    <t>Nombre de la entidad controladora</t>
  </si>
  <si>
    <t>Nombre de la controladora última del grupo</t>
  </si>
  <si>
    <t>Fecha establecida de duración de la entidad, para entidades de vida limitada</t>
  </si>
  <si>
    <t>Declaración de cumplimiento con las NIIF [bloque de texto]</t>
  </si>
  <si>
    <t>Conclusión de la gerencia sobre la presentación razonable como consecuencia de la falta de aplicación</t>
  </si>
  <si>
    <t>Explicación de faltas de aplicación de las NIIF</t>
  </si>
  <si>
    <t>Explicación del efecto financiero de faltas de aplicación de las NIIF</t>
  </si>
  <si>
    <t>Explicación de la naturaleza del requerimiento de las NIIF y conclusiones sobre la razón por la que dicho requerimiento está en conflicto con algún objetivo de los estados financieros establecido en el Marco Conceptual</t>
  </si>
  <si>
    <t>Explicación de ajustes que serían necesarios para lograr la presentación fiel</t>
  </si>
  <si>
    <t>Información a revelar sobre incertidumbres sobre la capacidad de la entidad para continuar como negocio en marcha [bloque de texto]</t>
  </si>
  <si>
    <t>Explicación del hecho y bases para la elaboración de los estados financieros cuando no es aplicable la hipótesis de negocio en marcha</t>
  </si>
  <si>
    <t>Explicación de la razón por la que no se considera a la entidad como negocio en marcha</t>
  </si>
  <si>
    <t>Información a revelar sobre finalización de la prestación de los servicios inscritos en RUPS [resumen]</t>
  </si>
  <si>
    <t>Información a revelar sobre incertidumbres sobre la capacidad de dar continuidad a la prestación de uno o más servicios inscritos en RUPS</t>
  </si>
  <si>
    <t>¿Durante el periodo sobre el que se informa se finalizó la prestación de uno o más servicios inscritos en RUPS?</t>
  </si>
  <si>
    <t>Detalle sobre la finalización de la prestación de los servicios inscritos en RUPS. (indicar servicio y fecha de finalización del servicio)</t>
  </si>
  <si>
    <t>Descripción del hecho de que los importes presentados en los estados financieros no son totalmente comparables</t>
  </si>
  <si>
    <t>1. Si</t>
  </si>
  <si>
    <t>2. No</t>
  </si>
  <si>
    <t>[811001] Notas - Cambios por políticas contables, estimaciones contables o corrección de errores</t>
  </si>
  <si>
    <t>Detalle de los cambios en políticas contables, estimaciones contables y errores [Resumen]</t>
  </si>
  <si>
    <t>Tipo de Cambio por politica, estimación o corrección de error</t>
  </si>
  <si>
    <t>Descripción del cambio en política, estimación o corrección de error</t>
  </si>
  <si>
    <t>Impacto en el activo por cambio por política, estimación o corrección de error</t>
  </si>
  <si>
    <t>Impacto en el pasivo por cambio por política, estimación o corrección de error</t>
  </si>
  <si>
    <t>Impacto en el patrimonio por cambio por política, estimación o corrección de error</t>
  </si>
  <si>
    <t>Impacto en el resultado por cambio por política, estimación o corrección de error</t>
  </si>
  <si>
    <t># Fila de cambio por política, estimación o error</t>
  </si>
  <si>
    <t>[822100] Notas - Propiedades, planta y equipo - Bloques de texto</t>
  </si>
  <si>
    <t>Información a revelar detallada sobre propiedades, planta y equipo [bloque de texto]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</si>
  <si>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</si>
  <si>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</si>
  <si>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</si>
  <si>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</si>
  <si>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[822100a] Notas - Propiedades, planta y equipo - Información a revelar</t>
  </si>
  <si>
    <t>Propiedades, planta y equipo [miembro]</t>
  </si>
  <si>
    <t>Terrenos y construcciones [miembro]</t>
  </si>
  <si>
    <t>Terrenos [miembro]</t>
  </si>
  <si>
    <t>Edificios [miembro]</t>
  </si>
  <si>
    <t>Maquinaria [miembro]</t>
  </si>
  <si>
    <t>Vehículos [miembro]</t>
  </si>
  <si>
    <t>Enseres y accesorios [miembro]</t>
  </si>
  <si>
    <t>Equipo de oficina [miembro]</t>
  </si>
  <si>
    <t>Equipos informáticos [miembro]</t>
  </si>
  <si>
    <t>Equipos de redes y comunicación [miembro]</t>
  </si>
  <si>
    <t>Construcciones en proceso [miembro]</t>
  </si>
  <si>
    <t>Información complementaria [miembro]</t>
  </si>
  <si>
    <t>Plantas [miembro]</t>
  </si>
  <si>
    <t>Ductos [miembro]</t>
  </si>
  <si>
    <t>Vías [miembro]</t>
  </si>
  <si>
    <t>Redes y Cables [miembro]</t>
  </si>
  <si>
    <t>Relleno sanitario [miembro]</t>
  </si>
  <si>
    <t>Otras propiedades, planta y equipo [miembro]</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</si>
  <si>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</si>
  <si>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</si>
  <si>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</si>
  <si>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</si>
  <si>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</si>
  <si>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</si>
  <si>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Conciliación de cambios en propiedades, planta y equipo [resumen]</t>
  </si>
  <si>
    <t>Propiedades, planta y equipo al comienzo del periodo</t>
  </si>
  <si>
    <t>Cambios en propiedades, planta y equipo [resumen]</t>
  </si>
  <si>
    <t>Incrementos distintos de los procedentes de combinaciones de negocios, propiedades, planta y equipo</t>
  </si>
  <si>
    <t>Incremento (disminución) por diferencias de cambio netas,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</si>
  <si>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</si>
  <si>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</si>
  <si>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</si>
  <si>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Otros 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</si>
  <si>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</si>
  <si>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</si>
  <si>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Disposiciones y retiros de servicio, propiedades, planta y equipo</t>
  </si>
  <si>
    <t>Disminuciones por clasificar como mantenidos para la venta, propiedades, planta y equipo</t>
  </si>
  <si>
    <t>Incrementos (disminuciones) por otros cambios, propiedades, planta y equipo</t>
  </si>
  <si>
    <t>Total incremento (disminución) en propiedades, planta y equipo</t>
  </si>
  <si>
    <t>Propiedades, planta y equipo al final del periodo</t>
  </si>
  <si>
    <t>Información adicional [resumen]</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</si>
  <si>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</si>
  <si>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</si>
  <si>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</si>
  <si>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</si>
  <si>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[resumen]</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</si>
  <si>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</si>
  <si>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</si>
  <si>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</si>
  <si>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</si>
  <si>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[822390] Notas - Instrumentos financieros - Bloques de texto</t>
  </si>
  <si>
    <t>Información a revelar de activos financieros [bloque de texto]</t>
  </si>
  <si>
    <t>Información a revelar sobre pasivos financieros [bloque de texto]</t>
  </si>
  <si>
    <t>Información a revelar detallada sobre coberturas [bloque de texto]</t>
  </si>
  <si>
    <t>[822390a] Notas - Instrumentos financieros - Activos financieros</t>
  </si>
  <si>
    <t>Activos financieros, categoría [miembro]</t>
  </si>
  <si>
    <t>Activos financieros al valor razonable con cambios en resultados, categoría [miembro]</t>
  </si>
  <si>
    <t>Activos financieros disponibles para la venta, categoría [miembro]</t>
  </si>
  <si>
    <t>Inversiones mantenidas hasta el vencimiento, categoría [miembro]</t>
  </si>
  <si>
    <t>Préstamos y cuentas por cobrar, categoría [miembro]</t>
  </si>
  <si>
    <t>Activos financieros al costo amortizado, categoría [miembro]</t>
  </si>
  <si>
    <t>Activos financieros al valor razonable con cambios en otro resultado integral, categoría [miembro]</t>
  </si>
  <si>
    <t>Información a revelar sobre activos financieros [partidas de los estados financieros]</t>
  </si>
  <si>
    <t>Activos financieros</t>
  </si>
  <si>
    <t>Activos financieros, al valor razonable</t>
  </si>
  <si>
    <t>Importe nocional</t>
  </si>
  <si>
    <t>Pérdidas por deterioro de valor, activos financieros</t>
  </si>
  <si>
    <t>[822390b] Notas - Instrumentos financieros - Pasivos financieros</t>
  </si>
  <si>
    <t>Pasivos financieros, categoría [miembro]</t>
  </si>
  <si>
    <t>Pasivos financieros al valor razonable con cambios en resultados, categoría [miembro]</t>
  </si>
  <si>
    <t>Pasivos financieros a valor razonable con cambios en resultados, designados en el reconocimiento inicial o posteriormente, categoría [miembro]</t>
  </si>
  <si>
    <t>Pasivos financieros al valor razonable con cambios en resultados, que cumplen la definición de mantenido para negociar, categoría [miembro]</t>
  </si>
  <si>
    <t>Pasivos financieros al costo amortizado, categoría [miembro]</t>
  </si>
  <si>
    <t>Pasivos financieros que quedan fuera del alcance de la NIIF 7, clase [miembro]</t>
  </si>
  <si>
    <t>Información a revelar sobre pasivos financieros [partidas de los estados financieros]</t>
  </si>
  <si>
    <t>Pasivos financieros</t>
  </si>
  <si>
    <t>Pasivos financieros, al valor razonable</t>
  </si>
  <si>
    <t>[822390c] Notas - Instrumentos financieros - Coberturas</t>
  </si>
  <si>
    <t>Coberturas [miembro]</t>
  </si>
  <si>
    <t>Coberturas del valor razonable [miembro]</t>
  </si>
  <si>
    <t>Coberturas del flujo de efectivo [miembro]</t>
  </si>
  <si>
    <t>Coberturas de inversiones netas en negocios en el extranjero [miembro]</t>
  </si>
  <si>
    <t>Información a revelar detallada sobre coberturas [partidas]</t>
  </si>
  <si>
    <t>Descripción del tipo de cobertura</t>
  </si>
  <si>
    <t>Descripción de instrumentos financieros designados como instrumentos de cobertura</t>
  </si>
  <si>
    <t>Descripción de la naturaleza de los riesgos que han sido cubiertos</t>
  </si>
  <si>
    <t>Instrumentos financieros designados como instrumentos de cobertura</t>
  </si>
  <si>
    <t>[823000] Notas - Medición del valor razonable</t>
  </si>
  <si>
    <t>Información a revelar sobre medición del valor razonable de activos [bloque de texto]</t>
  </si>
  <si>
    <t>Información a revelar sobre medición del valor razonable de pasivos [bloque de texto]</t>
  </si>
  <si>
    <t>Información a revelar sobre medición del valor razonable del patrimonio [bloque de texto]</t>
  </si>
  <si>
    <t>Información a revelar sobre datos de entrada no observables significativos utilizados en la medición del valor razonable de activos [bloque de texto]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</si>
  <si>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</si>
  <si>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del patrimonio [bloque de texto]</t>
  </si>
  <si>
    <t>[823180] Notas - Activos intangibles - Información descriptiva</t>
  </si>
  <si>
    <t>Información a revelar detallada sobre activos intangibles [resumen]</t>
  </si>
  <si>
    <t>Información a revelar detallada sobre activos intangibles [bloque de texto]</t>
  </si>
  <si>
    <t>Información a revelar sobre activos intangibles con vidas útiles indefinidas [bloque de texto]</t>
  </si>
  <si>
    <t>Activos intangibles con vidas útiles indefinidas</t>
  </si>
  <si>
    <t>Descripción de los activos intangibles con vida útil indefinida que soportan la evaluación de vida útil indefinida</t>
  </si>
  <si>
    <t>Información a revelar sobre activos intangibles significativos para la entidad [bloque de texto]</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</si>
  <si>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</si>
  <si>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</si>
  <si>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</si>
  <si>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adquiridos mediante subvenciones del gobierno</t>
  </si>
  <si>
    <t>Explicación de activos adquiridos mediante una subvención del gobierno y reconocidos inicialmente por su valor razonable</t>
  </si>
  <si>
    <t>Activos intangibles cuya titularidad está restringida</t>
  </si>
  <si>
    <t>Descripción de los activos intangibles totalmente amortizados</t>
  </si>
  <si>
    <t>Descripción de activos intangibles significativos controlados por la entidad pero no reconocidos</t>
  </si>
  <si>
    <t>Explicación de restricciones sobre la distribución de superávit de revaluación por activos intangibles</t>
  </si>
  <si>
    <t>Gasto por investigación y desarrollo</t>
  </si>
  <si>
    <t>Información a revelar sobre la conciliación de cambios en activos intangibles y plusvalía [bloque de texto]</t>
  </si>
  <si>
    <t>[823180a] Notas - Activos intangibles - Conciliación incluye plusvalía</t>
  </si>
  <si>
    <t>Activos [miembro]</t>
  </si>
  <si>
    <t>Activos intangibles distintos a la plusvalía y plusvalía [miembro]</t>
  </si>
  <si>
    <t>Activos intangibles distintos de la plusvalía [miembro]</t>
  </si>
  <si>
    <t>Marcas comerciales [miembro]</t>
  </si>
  <si>
    <t>Activos intangibles de exploración y evaluación [miembro]</t>
  </si>
  <si>
    <t>Programas de computador [miembro]</t>
  </si>
  <si>
    <t>Valor de negocio adquirido [miembro]</t>
  </si>
  <si>
    <t>Desembolsos de desarrollo capitalizados [miembro]</t>
  </si>
  <si>
    <t>Activos intangibles en desarrollo [miembro]</t>
  </si>
  <si>
    <t>Otros activos intangibles [miembro]</t>
  </si>
  <si>
    <t>Plusvalía [miembro]</t>
  </si>
  <si>
    <t>Métodos de generación [miembro]</t>
  </si>
  <si>
    <t>Generados internamente [miembro]</t>
  </si>
  <si>
    <t>No generados internamente [miembro]</t>
  </si>
  <si>
    <t>Información a revelar sobre la conciliación de cambios en activos intangibles y plusvalía [partidas de los estados financieros]</t>
  </si>
  <si>
    <t>Conciliación de los cambios en activos intangibles y plusvalía [resumen]</t>
  </si>
  <si>
    <t>Activos intangibles y plusvalía al comienzo del periodo</t>
  </si>
  <si>
    <t>Cambios en activos intangibles y plusvalía [resumen]</t>
  </si>
  <si>
    <t>Amortización, activos intangibles distintos de la plusvalía</t>
  </si>
  <si>
    <t>Pérdida por deterioro de valor reconocida en el resultado del periodo, activos intangibles y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</si>
  <si>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</si>
  <si>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</si>
  <si>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</si>
  <si>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</si>
  <si>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y plusvalía</t>
  </si>
  <si>
    <t>Disposiciones y retiros de servicio, activos intangibles y plusvalía</t>
  </si>
  <si>
    <t>Disminuciones por clasificar como mantenidos para la venta, activos intangibles y plusvalía</t>
  </si>
  <si>
    <t>Disminución por la pérdida de control de una subsidiaria, activos intangibles y plusvalía</t>
  </si>
  <si>
    <t>Reconocimiento posterior de activos por impuestos diferidos, plusvalía</t>
  </si>
  <si>
    <t>Total incrementos (disminuciones) de activos intangibles y plusvalía</t>
  </si>
  <si>
    <t>Activos intangibles y plusvalía al final del periodo</t>
  </si>
  <si>
    <t>Revaluación de activos intangibles [resumen]</t>
  </si>
  <si>
    <t>Activos intangibles distintos de la plusvalía, activos revaluados</t>
  </si>
  <si>
    <t>Activos intangibles distintos de la plusvalía, activos revaluados, al costo</t>
  </si>
  <si>
    <t>Activos intangibles distintos de la plusvalía, superávit de revaluación</t>
  </si>
  <si>
    <t>[825100] Notas - Propiedades de inversión - Información descriptiva</t>
  </si>
  <si>
    <t>Explicación de si la entidad aplicaba el modelo del valor razonable o el modelo del costo para medir las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</si>
  <si>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</si>
  <si>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</si>
  <si>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 por alquileres de propiedades de inversión, neto de gastos de operación directos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</si>
  <si>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</si>
  <si>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</si>
  <si>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</si>
  <si>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</si>
  <si>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</si>
  <si>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o de acuerdo con la NIIF 16 dentro del modelo de valor razonable</t>
  </si>
  <si>
    <t>Explicación de por qué el valor razonable no puede medirse con fiabilidad para propiedades de inversión, al costo o de acuerdo con la NIIF 16 dentro del modelo del valor razonable</t>
  </si>
  <si>
    <t>Rango de estimaciones dentro del cual es probable que quede el valor razonable para propiedades de inversión, al costo o de acuerdo con la NIIF 16 dentro del modelo del valor razonable</t>
  </si>
  <si>
    <t>Explicación de la disposición de propiedades de inversión contabilizadas al costo o de acuerdo con la NIIF 16 dentro del modelo de valor razonable</t>
  </si>
  <si>
    <t>Propiedades de inversión contabilizadas al costo o de acuerdo con la NIIF 16, dentro del modelo del valor razonable, en el momento de la venta</t>
  </si>
  <si>
    <t>Ganancias (pérdidas) por la disposición de propiedades de inversión contabilizadas al costo o de acuerdo con la NIIF 16 dentro del modelo de valor razonable</t>
  </si>
  <si>
    <t>Método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</si>
  <si>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</si>
  <si>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</si>
  <si>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</si>
  <si>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[825100a] Notas - Propiedades de inversión - Información detallada</t>
  </si>
  <si>
    <t>Suma de mediciones [miembro]</t>
  </si>
  <si>
    <t>Al costo [miembro]</t>
  </si>
  <si>
    <t>Modelo del valor razonable [miembro]</t>
  </si>
  <si>
    <t>A valor razonable [miembro]</t>
  </si>
  <si>
    <t>Al costo o de acuerdo con la NIIF 16 dentro del modelo de valor razonable [miembro]</t>
  </si>
  <si>
    <t>Información a revelar detallada sobre propiedades de inversión [partidas]</t>
  </si>
  <si>
    <t>Propiedades de inversión al comienzo del periodo</t>
  </si>
  <si>
    <t>Cambios en propiedades de inversión [resumen]</t>
  </si>
  <si>
    <t>Incrementos, propiedades de inversión [resumen]</t>
  </si>
  <si>
    <t>Incrementos derivados de desembolsos posteriores reconocidos como activos, propiedades de inversión</t>
  </si>
  <si>
    <t>Incrementos derivados de adquisiciones, propiedades de inversión</t>
  </si>
  <si>
    <t>Total adiciones distintas de las de por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</si>
  <si>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</si>
  <si>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</si>
  <si>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</si>
  <si>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</si>
  <si>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</si>
  <si>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</si>
  <si>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</si>
  <si>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</si>
  <si>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</si>
  <si>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</si>
  <si>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Total incremento (disminución) en propiedades de inversión</t>
  </si>
  <si>
    <t>Propiedades de inversión al final del periodo</t>
  </si>
  <si>
    <t>[825701] Notas - Información a revelar detallada sobre partes relacionadas</t>
  </si>
  <si>
    <t>Detalle de la subsidiaria, asociada o negocio conjunto [Resumen]</t>
  </si>
  <si>
    <t>Tipo de inversión</t>
  </si>
  <si>
    <t>Nombre de la subsidiaria, asociada o negocio conjunto</t>
  </si>
  <si>
    <t>NIT de la subsidiaria, asociada o negocio conjunto</t>
  </si>
  <si>
    <t>ID de Prestador de la subsidiaria, asociada o negocio conjunto (Si está vigilado por la Superservicios)</t>
  </si>
  <si>
    <t>Ciudad de domicilio de la subsidiaria, asociada o negocio conjunto</t>
  </si>
  <si>
    <t>País donde está constituida la subsidiaria, asociada o negocio conjunto</t>
  </si>
  <si>
    <t>Porcentaje de participación en la subsidiaria, asociada o negocio conjunto</t>
  </si>
  <si>
    <t>Participación en subsidiaria, asociada o negocio conjunto</t>
  </si>
  <si>
    <t>Porcentaje de derechos de voto mantenidos por las participaciones no controladoras</t>
  </si>
  <si>
    <t>Inversiones contabilizadas utilizando el método de la participación de la subsidiaria, asociada o negocio conjunto</t>
  </si>
  <si>
    <t>Inversiones contabilizadas utilizando el modelo del costo</t>
  </si>
  <si>
    <t>Inversiones contabilizadas utilizando el modelo del valor razonable</t>
  </si>
  <si>
    <t>Nombre Controladora última del Grupo</t>
  </si>
  <si>
    <t>ID Controladora última del Grupo</t>
  </si>
  <si>
    <t>Nombre Controladora que emite Estados Financieros Consolidados disponible para uso público</t>
  </si>
  <si>
    <t>Importe de las Cuentas por Cobrar con partes relacionadas</t>
  </si>
  <si>
    <t>Importe de las Cuentas por Pagar con partes relacionadas</t>
  </si>
  <si>
    <t>Importe de los Ingresos con partes relacionadas</t>
  </si>
  <si>
    <t>Importe de los Costos y Gastos con partes relacionadas</t>
  </si>
  <si>
    <t>Los costos y gastos reconocido durante el periodo con respecto a las deudas incobrables y de dudoso cobro, procedentes de partes relacionadas</t>
  </si>
  <si>
    <t>Importe de los Compras y/o ventas de bienes muebles, inmuebles y otros activos con partes relacionadas</t>
  </si>
  <si>
    <t>Descripción de los Compras y/o ventas de bienes muebles, inmuebles y otros activos con partes relacionadas</t>
  </si>
  <si>
    <t>Información a revelar sobre esta subsidiaria, asociada o negocio conjunto</t>
  </si>
  <si>
    <t>Descripción de las políticas contables aplicadas a esta subsidiaria, asociada o negocio conjunto</t>
  </si>
  <si>
    <t>¿La inversión en esta subsidiaria, asociada o negocio conjunto es significativa?</t>
  </si>
  <si>
    <t>Activo corriente</t>
  </si>
  <si>
    <t>Activo no corriente</t>
  </si>
  <si>
    <t>Activo total</t>
  </si>
  <si>
    <t>Pasivo corriente</t>
  </si>
  <si>
    <t>Pasivo no corriente</t>
  </si>
  <si>
    <t>Pasivo total</t>
  </si>
  <si>
    <t>Resultado Integral total</t>
  </si>
  <si>
    <t># Fila de subsidiaria, asociada o negocio conjunto</t>
  </si>
  <si>
    <t>[826380] Notas - Inventarios</t>
  </si>
  <si>
    <t>Descripción de las fórmulas del costo de inventario</t>
  </si>
  <si>
    <t>Inventarios al valor razonable menos los costos de venta</t>
  </si>
  <si>
    <t>Inventarios, a valor neto realizable</t>
  </si>
  <si>
    <t>Rebaja del valor del inventario</t>
  </si>
  <si>
    <t>Reversión de la rebaja del inventario</t>
  </si>
  <si>
    <t>Descripción de las circunstancias que conducen a reversiones de rebajas de inventarios</t>
  </si>
  <si>
    <t>Costo de inventarios reconocidos como gasto durante el periodo</t>
  </si>
  <si>
    <t>Inventarios pignorados como garantía de pasivos</t>
  </si>
  <si>
    <t>[827570] Notas - Otras provisiones, pasivos contingentes y activos contingentes - Información a revelar</t>
  </si>
  <si>
    <t>Información a revelar sobre otras provisiones, pasivos contingentes y activos contingentes [bloque de texto]</t>
  </si>
  <si>
    <t>Información a revelar sobre otras provisiones [bloque de texto]</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</si>
  <si>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</si>
  <si>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</si>
  <si>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</si>
  <si>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</si>
  <si>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</si>
  <si>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</si>
  <si>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</si>
  <si>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</si>
  <si>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[827570a] Notas - Otras provisiones, pasivos contingentes y activos contingentes - Otras provisiones</t>
  </si>
  <si>
    <t>Otras provisiones [miembro]</t>
  </si>
  <si>
    <t>Provisiones por procesos legales [miembro]</t>
  </si>
  <si>
    <t>Provisión por contratos onerosos [miembro]</t>
  </si>
  <si>
    <t>Provisiones por costos de dejar fuera de servicio, restauración y rehabilitación [miembro]</t>
  </si>
  <si>
    <t>Otra provisión relacionada con el medioambiente [miembro]</t>
  </si>
  <si>
    <t>Provisión por impuestos distintos a los impuestos a las ganancias [miembro]</t>
  </si>
  <si>
    <t>Otras provisiones diversas [miembro]</t>
  </si>
  <si>
    <t>Información a revelar sobre otras provisiones [partidas de los estados financieros]</t>
  </si>
  <si>
    <t>Conciliación de cambios en otras provisiones [resumen]</t>
  </si>
  <si>
    <t>Otras provisiones al comienzo del periodo</t>
  </si>
  <si>
    <t>Cambios en otras provisiones [resumen]</t>
  </si>
  <si>
    <t>Provisiones adicionales, otras provisiones [resumen]</t>
  </si>
  <si>
    <t>Provisiones nuevas, otras provisiones</t>
  </si>
  <si>
    <t>Aumento de provisiones existentes, otras provisiones</t>
  </si>
  <si>
    <t>Total provisiones adicionales,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</si>
  <si>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</si>
  <si>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</si>
  <si>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</si>
  <si>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</si>
  <si>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</si>
  <si>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</si>
  <si>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</si>
  <si>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</si>
  <si>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</si>
  <si>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Total incremento (disminución) en otras provisiones</t>
  </si>
  <si>
    <t>Otras provisiones al final del periodo</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</si>
  <si>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</si>
  <si>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</si>
  <si>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</si>
  <si>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</si>
  <si>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</si>
  <si>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</si>
  <si>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[827570b] Notas - Otras provisiones, pasivos contingentes y activos contingentes - Pasivos contingentes</t>
  </si>
  <si>
    <t>Pasivos contingentes [miembro]</t>
  </si>
  <si>
    <t>Pasivos contingentes por procesos legales [miembro]</t>
  </si>
  <si>
    <t>Pasivos contingentes por contratos onerosos [miembro]</t>
  </si>
  <si>
    <t>Pasivos contingentes por costos de retiro del servicio, restauración y rehabilitación [miembro]</t>
  </si>
  <si>
    <t>Otro pasivo contingente relacionado con el medioambiente [miembro]</t>
  </si>
  <si>
    <t>Pasivo contingente por impuestos [miembro]</t>
  </si>
  <si>
    <t>Pasivo contingente que surge de obligaciones por beneficios post-empleo [miembro]</t>
  </si>
  <si>
    <t>Otros pasivos contingentes [miembro]</t>
  </si>
  <si>
    <t>Información a revelar sobre pasivos contingentes [partidas de los estados financieros]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</si>
  <si>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</si>
  <si>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</si>
  <si>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</si>
  <si>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</si>
  <si>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</si>
  <si>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[831150] Notas -  Ingresos de actividades ordinarias procedentes de contratos con clientes - Costos</t>
  </si>
  <si>
    <t>Información a revelar de activos reconocidos por costos para obtener o cumplir contratos con clientes [partida de los estados financieros]</t>
  </si>
  <si>
    <t>Activos reconocidos por costos para obtener o cumplir contratos con clientes</t>
  </si>
  <si>
    <t>Amortización, activos reconocidos por costos incurridos para obtener o cumplir contratos con clientes</t>
  </si>
  <si>
    <t>Pérdidas por deterioro de valor, activos reconocidos por costos incurridos para obtener o cumplir contratos con clientes</t>
  </si>
  <si>
    <t>[832410] Notas - Deterioro del valor de activos - Información descriptiva</t>
  </si>
  <si>
    <t>Información a revelar sobre pérdidas por deterioro del valor y reversión de las pérdidas por deterioro del valor [bloque de texto]</t>
  </si>
  <si>
    <t>Explicación sobre pérdidas por deterioros de valor reconocidos o revertidos [bloque de texto]</t>
  </si>
  <si>
    <t>Explicación de los principales eventos y circunstancias que han llevado al reconocimiento de pérdidas por deterioro del valor y reversiones de pérdidas por deterioro del valor</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</si>
  <si>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</si>
  <si>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</si>
  <si>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</si>
  <si>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</si>
  <si>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</si>
  <si>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[832410a] Notas - Deterioro del valor de activos</t>
  </si>
  <si>
    <t>Inversiones contabilizadas utilizando el método de la participación [miembro]</t>
  </si>
  <si>
    <t>Otros activos con su valor deteriorado [miembro]</t>
  </si>
  <si>
    <t>Información a revelar sobre pérdidas por deterioro del valor y reversión de las pérdidas por deterioro del valor [partidas de los estados financieros]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</si>
  <si>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</si>
  <si>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</si>
  <si>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</si>
  <si>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</si>
  <si>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</si>
  <si>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</si>
  <si>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[832410b] Notas - Deterioro del valor de activos</t>
  </si>
  <si>
    <t>Información a revelar sobre pérdidas por deterioro de valor reconocidas o revertidas [partidas]</t>
  </si>
  <si>
    <t>Pérdidas por deterioro de valor</t>
  </si>
  <si>
    <t>Reversión de la pérdida por deterioro de valor</t>
  </si>
  <si>
    <t>[832610] Notas - Arrendamientos - NIIF 16 - Información detallada a revelar</t>
  </si>
  <si>
    <t>Activos por derecho de uso que no cumplen la definición de propiedades de inversión</t>
  </si>
  <si>
    <t>Descripción de las partidas en el estado de situación financiera que incluyen activos por derecho de uso [texto]</t>
  </si>
  <si>
    <t>Pasivos por  arrendamiento [resúmen]</t>
  </si>
  <si>
    <t>Pasivo por arrendamiento corriente</t>
  </si>
  <si>
    <t>Pasivo por arrendamientos no corrientes</t>
  </si>
  <si>
    <t>Total pasivos por arrendamientos</t>
  </si>
  <si>
    <t>Descripción de las partidas en el estado de situación financiera que incluyen pasivos por arrendamientos</t>
  </si>
  <si>
    <t>[832900] Notas - Acuerdos de concesión de servicios públicos</t>
  </si>
  <si>
    <t>Información a revelar detallada sobre acuerdos de concesión de servicios públicos [bloque de texto]</t>
  </si>
  <si>
    <t>Descripción del acuerdo de concesión de servicios</t>
  </si>
  <si>
    <t>Explicación de las condiciones significativas del acuerdo de concesión de servicios que pueden afectar al importe, calendario y certeza de los flujos de efectivo futuros</t>
  </si>
  <si>
    <t>Explicación de la naturaleza y alcance de derecho a utilizar activos específicos</t>
  </si>
  <si>
    <t>Explicación de la naturaleza y alcance de las obligaciones de proporcionar o derecho a esperar una prestación de servicios</t>
  </si>
  <si>
    <t>Explicación de la naturaleza y alcance de las obligaciones para adquirir o construir elementos de propiedades, planta y equipo</t>
  </si>
  <si>
    <t>Explicación de la naturaleza y alcance de las obligaciones de proporcionar o derechos a recibir activos especificados al final de periodo de concesión</t>
  </si>
  <si>
    <t>Explicación de la naturaleza y alcance de las opciones de renovación y terminación</t>
  </si>
  <si>
    <t>Explicación de la naturaleza y alcance de otros derechos y obligaciones</t>
  </si>
  <si>
    <t>Descripción de cambios en el acuerdo de concesión de servicios</t>
  </si>
  <si>
    <t>Explicación de la forma en que se ha clasificado un acuerdo de concesión de servicio público</t>
  </si>
  <si>
    <t>Ingresos de actividades ordinarias por servicios de construcción intercambiados por activos financieros</t>
  </si>
  <si>
    <t>Ingresos de actividades ordinarias por servicios de construcción intercambiados por activos intangibles</t>
  </si>
  <si>
    <t>Ganancia (pérdida) reconocida por servicios de construcción intercambiados por activos financieros</t>
  </si>
  <si>
    <t>Ganancia (pérdida) reconocida por servicios de construcción intercambiados por activos intangibles</t>
  </si>
  <si>
    <t>[834480] Notas - Beneficios a los empleados</t>
  </si>
  <si>
    <t>Información a revelar sobre planes de beneficios definidos [bloque de texto]</t>
  </si>
  <si>
    <t>Información a revelar sobre pasivos (activos) por beneficios definidos netos [bloque de texto]</t>
  </si>
  <si>
    <t>[835110] Notas - Impuestos a las ganancias</t>
  </si>
  <si>
    <t>Principales componentes del gasto (ingreso) por impuestos [resumen]</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</si>
  <si>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</si>
  <si>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</si>
  <si>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</si>
  <si>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</si>
  <si>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</si>
  <si>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</si>
  <si>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</si>
  <si>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</si>
  <si>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</si>
  <si>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</si>
  <si>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</si>
  <si>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</si>
  <si>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</si>
  <si>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[resumen]</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</si>
  <si>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</si>
  <si>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</si>
  <si>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</si>
  <si>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otro resultado integral [resumen]</t>
  </si>
  <si>
    <t>Impuesto a las ganancias relacionado con cambios en el valor temporal del dinero de opciones incluidas en otro resultado integral</t>
  </si>
  <si>
    <t>Impuesto a las ganancias relacionado con cambios en el valor de los diferenciales de tasa de cambio de la moneda extranjera incluido en otro resultado integral</t>
  </si>
  <si>
    <t>Suma de impuestos a las ganancias relacionados con componentes de otro resultado integral</t>
  </si>
  <si>
    <t>Impuesto a las ganancias relacionado con la participación en el otro resultado integral de asociadas y negocios conjuntos que se contabilicen mediante el método de la participación</t>
  </si>
  <si>
    <t>Gasto por impuestos de operaciones discontinuadas [resumen]</t>
  </si>
  <si>
    <t>Gasto (ingreso) por impuestos relacionado con la ganancia (pérdida) en el momento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</si>
  <si>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</si>
  <si>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</si>
  <si>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</si>
  <si>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</si>
  <si>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</si>
  <si>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</si>
  <si>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Diferencias temporarias relacionadas con inversiones en subsidiarias, sucursales y asociadas, y con participaciones en acuerdos conjuntos, para los cuales no se han reconocido pasivos por impuestos diferidos</t>
  </si>
  <si>
    <t>Conciliación de la ganancia contable multiplicada por las tasas impositivas aplicables [resumen]</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</si>
  <si>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</si>
  <si>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</si>
  <si>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</si>
  <si>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</si>
  <si>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</si>
  <si>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</si>
  <si>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</si>
  <si>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</si>
  <si>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</si>
  <si>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[resumen]</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</si>
  <si>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</si>
  <si>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</si>
  <si>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</si>
  <si>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</si>
  <si>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</si>
  <si>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</si>
  <si>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</si>
  <si>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</si>
  <si>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</si>
  <si>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</si>
  <si>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[836200] Notas - Costos por préstamos</t>
  </si>
  <si>
    <t>Información a revelar sobre costos por préstamos [bloque de texto]</t>
  </si>
  <si>
    <t>Costos por préstamos [resumen]</t>
  </si>
  <si>
    <t>Costos por préstamos capitalizados</t>
  </si>
  <si>
    <t>Costos por préstamos reconocidos como gasto</t>
  </si>
  <si>
    <t>Total costos por préstamos incurridos</t>
  </si>
  <si>
    <t>Costos por intereses [resumen]</t>
  </si>
  <si>
    <t>Costos por intereses capitalizados</t>
  </si>
  <si>
    <t>Gastos por intereses</t>
  </si>
  <si>
    <t>Total costos por intereses incurridos</t>
  </si>
  <si>
    <t>Tasa de capitalización de costos por préstamos susceptibles de capitalización</t>
  </si>
  <si>
    <t>PLANTILLA INFORMATIVA SOLO PARA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</si>
</sst>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yyyy\-mm\-dd;@"/>
  </numFmts>
  <fonts count="7" x14ac:knownFonts="1">
    <font>
      <sz val="11"/>
      <color indexed="8"/>
      <name val="Calibri"/>
      <family val="2"/>
      <scheme val="minor"/>
    </font>
    <font>
      <u/>
      <sz val="11"/>
      <color indexed="12"/>
      <name val="Microsoft Sans Serif"/>
      <family val="2"/>
    </font>
    <font>
      <u/>
      <sz val="11"/>
      <color indexed="12"/>
      <name val="Microsoft Sans Serif"/>
      <family val="2"/>
    </font>
    <font>
      <sz val="9"/>
      <name val="Microsoft Sans Serif"/>
      <family val="2"/>
    </font>
    <font>
      <b/>
      <sz val="9"/>
      <name val="Microsoft Sans Serif"/>
      <family val="2"/>
    </font>
    <font>
      <sz val="9"/>
      <color indexed="10"/>
      <name val="Microsoft Sans Serif"/>
      <family val="2"/>
    </font>
    <font>
      <b/>
      <sz val="16"/>
      <color rgb="FFC00000"/>
      <name val="Calibri"/>
      <family val="2"/>
      <scheme val="minor"/>
    </font>
  </fonts>
  <fills count="6">
    <fill>
      <patternFill patternType="none"/>
    </fill>
    <fill>
      <patternFill patternType="gray125"/>
    </fill>
    <fill>
      <patternFill patternType="solid">
        <fgColor rgb="FFFFFFFF"/>
      </patternFill>
    </fill>
    <fill>
      <patternFill patternType="solid">
        <fgColor rgb="FFCCCCCC"/>
      </patternFill>
    </fill>
    <fill>
      <patternFill patternType="solid">
        <fgColor rgb="FFF2F2F2"/>
      </patternFill>
    </fill>
    <fill>
      <patternFill patternType="darkDown">
        <fgColor rgb="FF000000"/>
      </patternFill>
    </fill>
  </fills>
  <borders count="12">
    <border>
      <left/>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67">
    <xf numFmtId="0" fontId="0" fillId="0" borderId="0" xfId="0"/>
    <xf numFmtId="0" fontId="0" fillId="0" borderId="0" xfId="0" applyAlignment="1">
      <alignment horizontal="right"/>
    </xf>
    <xf numFmtId="0" fontId="1" fillId="0" borderId="0" xfId="0" applyFont="1"/>
    <xf numFmtId="0" fontId="2" fillId="0" borderId="0" xfId="0" applyFont="1" applyAlignment="1">
      <alignment indent="1"/>
    </xf>
    <xf numFmtId="0" fontId="3" fillId="2" borderId="5"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0" fillId="4" borderId="8" xfId="0" applyFill="1" applyBorder="1" applyAlignment="1">
      <alignment vertical="center"/>
    </xf>
    <xf numFmtId="0" fontId="0" fillId="0" borderId="8" xfId="0"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xf>
    <xf numFmtId="164" fontId="0" fillId="0" borderId="8" xfId="0" applyNumberFormat="1" applyBorder="1" applyAlignment="1">
      <alignment vertical="center"/>
    </xf>
    <xf numFmtId="164" fontId="0" fillId="0" borderId="10" xfId="0" applyNumberFormat="1" applyBorder="1" applyAlignment="1">
      <alignment vertical="center"/>
    </xf>
    <xf numFmtId="0" fontId="3" fillId="3" borderId="5"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4" fontId="0" fillId="0" borderId="8" xfId="0" applyNumberFormat="1" applyBorder="1" applyAlignment="1">
      <alignment vertical="center"/>
    </xf>
    <xf numFmtId="4" fontId="0" fillId="4" borderId="8" xfId="0" applyNumberFormat="1" applyFill="1" applyBorder="1" applyAlignment="1">
      <alignment vertical="center"/>
    </xf>
    <xf numFmtId="4" fontId="0" fillId="4" borderId="10" xfId="0" applyNumberFormat="1" applyFill="1" applyBorder="1" applyAlignment="1">
      <alignment vertical="center"/>
    </xf>
    <xf numFmtId="0" fontId="4" fillId="3" borderId="8" xfId="0" applyFont="1" applyFill="1" applyBorder="1" applyAlignment="1">
      <alignment horizontal="left" vertical="center" wrapText="1"/>
    </xf>
    <xf numFmtId="4" fontId="0" fillId="0" borderId="10" xfId="0" applyNumberFormat="1" applyBorder="1" applyAlignment="1">
      <alignment vertical="center"/>
    </xf>
    <xf numFmtId="0" fontId="3" fillId="3"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4" borderId="10" xfId="0" applyFill="1" applyBorder="1" applyAlignment="1">
      <alignment vertical="center"/>
    </xf>
    <xf numFmtId="0" fontId="0" fillId="0" borderId="10" xfId="0" applyBorder="1" applyAlignment="1">
      <alignment vertical="center"/>
    </xf>
    <xf numFmtId="0" fontId="0" fillId="5" borderId="5" xfId="0" applyFill="1" applyBorder="1" applyAlignment="1">
      <alignmen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8"/>
  <sheetViews>
    <sheetView tabSelected="1" workbookViewId="0"/>
  </sheetViews>
  <sheetFormatPr baseColWidth="10" defaultColWidth="8.88671875" defaultRowHeight="14.4" x14ac:dyDescent="0.3"/>
  <sheetData>
    <row r="2" spans="2:2" x14ac:dyDescent="0.3">
      <c r="B2" t="s">
        <v>0</v>
      </c>
    </row>
    <row r="3" spans="2:2" x14ac:dyDescent="0.3">
      <c r="B3" s="3" t="s">
        <v>2</v>
      </c>
    </row>
    <row r="4" spans="2:2" x14ac:dyDescent="0.3">
      <c r="B4" s="3" t="s">
        <v>16</v>
      </c>
    </row>
    <row r="5" spans="2:2" x14ac:dyDescent="0.3">
      <c r="B5" s="3" t="s">
        <v>118</v>
      </c>
    </row>
    <row r="6" spans="2:2" x14ac:dyDescent="0.3">
      <c r="B6" s="3" t="s">
        <v>158</v>
      </c>
    </row>
    <row r="7" spans="2:2" x14ac:dyDescent="0.3">
      <c r="B7" s="3" t="s">
        <v>233</v>
      </c>
    </row>
    <row r="8" spans="2:2" x14ac:dyDescent="0.3">
      <c r="B8" s="3" t="s">
        <v>301</v>
      </c>
    </row>
    <row r="9" spans="2:2" x14ac:dyDescent="0.3">
      <c r="B9" s="3" t="s">
        <v>353</v>
      </c>
    </row>
    <row r="10" spans="2:2" x14ac:dyDescent="0.3">
      <c r="B10" s="3" t="s">
        <v>376</v>
      </c>
    </row>
    <row r="11" spans="2:2" x14ac:dyDescent="0.3">
      <c r="B11" s="3" t="s">
        <v>498</v>
      </c>
    </row>
    <row r="12" spans="2:2" x14ac:dyDescent="0.3">
      <c r="B12" s="3" t="s">
        <v>569</v>
      </c>
    </row>
    <row r="13" spans="2:2" x14ac:dyDescent="0.3">
      <c r="B13" s="3" t="s">
        <v>598</v>
      </c>
    </row>
    <row r="14" spans="2:2" x14ac:dyDescent="0.3">
      <c r="B14" s="3" t="s">
        <v>607</v>
      </c>
    </row>
    <row r="15" spans="2:2" x14ac:dyDescent="0.3">
      <c r="B15" s="3" t="s">
        <v>613</v>
      </c>
    </row>
    <row r="16" spans="2:2" x14ac:dyDescent="0.3">
      <c r="B16" s="3" t="s">
        <v>664</v>
      </c>
    </row>
    <row r="17" spans="2:2" x14ac:dyDescent="0.3">
      <c r="B17" s="3" t="s">
        <v>668</v>
      </c>
    </row>
    <row r="18" spans="2:2" x14ac:dyDescent="0.3">
      <c r="B18" s="3" t="s">
        <v>681</v>
      </c>
    </row>
    <row r="19" spans="2:2" x14ac:dyDescent="0.3">
      <c r="B19" s="3" t="s">
        <v>691</v>
      </c>
    </row>
    <row r="20" spans="2:2" x14ac:dyDescent="0.3">
      <c r="B20" s="3" t="s">
        <v>701</v>
      </c>
    </row>
    <row r="21" spans="2:2" x14ac:dyDescent="0.3">
      <c r="B21" s="3" t="s">
        <v>708</v>
      </c>
    </row>
    <row r="22" spans="2:2" x14ac:dyDescent="0.3">
      <c r="B22" s="3" t="s">
        <v>726</v>
      </c>
    </row>
    <row r="23" spans="2:2" x14ac:dyDescent="0.3">
      <c r="B23" s="3" t="s">
        <v>762</v>
      </c>
    </row>
    <row r="24" spans="2:2" x14ac:dyDescent="0.3">
      <c r="B24" s="3" t="s">
        <v>782</v>
      </c>
    </row>
    <row r="25" spans="2:2" x14ac:dyDescent="0.3">
      <c r="B25" s="3" t="s">
        <v>807</v>
      </c>
    </row>
    <row r="26" spans="2:2" x14ac:dyDescent="0.3">
      <c r="B26" s="3" t="s">
        <v>842</v>
      </c>
    </row>
    <row r="27" spans="2:2" x14ac:dyDescent="0.3">
      <c r="B27" s="3" t="s">
        <v>851</v>
      </c>
    </row>
    <row r="28" spans="2:2" x14ac:dyDescent="0.3">
      <c r="B28" s="3" t="s">
        <v>862</v>
      </c>
    </row>
    <row r="29" spans="2:2" x14ac:dyDescent="0.3">
      <c r="B29" s="3" t="s">
        <v>895</v>
      </c>
    </row>
    <row r="30" spans="2:2" x14ac:dyDescent="0.3">
      <c r="B30" s="3" t="s">
        <v>910</v>
      </c>
    </row>
    <row r="31" spans="2:2" x14ac:dyDescent="0.3">
      <c r="B31" s="3" t="s">
        <v>915</v>
      </c>
    </row>
    <row r="32" spans="2:2" x14ac:dyDescent="0.3">
      <c r="B32" s="3" t="s">
        <v>924</v>
      </c>
    </row>
    <row r="33" spans="2:2" x14ac:dyDescent="0.3">
      <c r="B33" s="3" t="s">
        <v>934</v>
      </c>
    </row>
    <row r="34" spans="2:2" x14ac:dyDescent="0.3">
      <c r="B34" s="3" t="s">
        <v>938</v>
      </c>
    </row>
    <row r="35" spans="2:2" x14ac:dyDescent="0.3">
      <c r="B35" s="3" t="s">
        <v>946</v>
      </c>
    </row>
    <row r="36" spans="2:2" x14ac:dyDescent="0.3">
      <c r="B36" s="3" t="s">
        <v>962</v>
      </c>
    </row>
    <row r="37" spans="2:2" x14ac:dyDescent="0.3">
      <c r="B37" s="3" t="s">
        <v>965</v>
      </c>
    </row>
    <row r="38" spans="2:2" x14ac:dyDescent="0.3">
      <c r="B38" s="3" t="s">
        <v>1019</v>
      </c>
    </row>
  </sheetData>
  <hyperlinks>
    <hyperlink ref="B3" location="Hoja01!B2" display="[110000] Información general sobre estados financieros" xr:uid="{00000000-0004-0000-0000-000000000000}"/>
    <hyperlink ref="B4" location="Hoja02!B2" display="[210000] Estado de situación financiera (corriente/no corriente) - Consolidado" xr:uid="{00000000-0004-0000-0000-000001000000}"/>
    <hyperlink ref="B5" location="Hoja03!B2" display="[310000] Estado de Resultados Integral - Consolidado" xr:uid="{00000000-0004-0000-0000-000002000000}"/>
    <hyperlink ref="B6" location="Hoja04!B2" display="[420000] Estado de Resultados Integral, componentes ORI presentados antes de impuestos - Consolidado" xr:uid="{00000000-0004-0000-0000-000003000000}"/>
    <hyperlink ref="B7" location="Hoja05!B2" display="[520000] Estado de flujos de efectivo, método indirecto - Consolidado" xr:uid="{00000000-0004-0000-0000-000004000000}"/>
    <hyperlink ref="B8" location="Hoja06!B2" display="[610000] Estado de cambios en el patrimonio - Consolidado" xr:uid="{00000000-0004-0000-0000-000005000000}"/>
    <hyperlink ref="B9" location="Hoja07!B2" display="[800100] Notas - Subclasificaciones de activos, pasivos y patrimonios" xr:uid="{00000000-0004-0000-0000-000006000000}"/>
    <hyperlink ref="B10" location="Hoja08!B2" display="[800500] Notas - Lista de Notas" xr:uid="{00000000-0004-0000-0000-000007000000}"/>
    <hyperlink ref="B11" location="Hoja09!B2" display="[800600] Notas - Lista de políticas contables" xr:uid="{00000000-0004-0000-0000-000008000000}"/>
    <hyperlink ref="B12" location="Hoja10!B2" display="[810000] Notas - Información de la entidad y declaración de cumplimiento con el marco normativo" xr:uid="{00000000-0004-0000-0000-000009000000}"/>
    <hyperlink ref="B13" location="Hoja11!B2" display="[811001] Notas - Cambios por políticas contables, estimaciones contables o corrección de errores" xr:uid="{00000000-0004-0000-0000-00000A000000}"/>
    <hyperlink ref="B14" location="Hoja12!B2" display="[822100] Notas - Propiedades, planta y equipo - Bloques de texto" xr:uid="{00000000-0004-0000-0000-00000B000000}"/>
    <hyperlink ref="B15" location="Hoja13!B2" display="[822100a] Notas - Propiedades, planta y equipo - Información a revelar" xr:uid="{00000000-0004-0000-0000-00000C000000}"/>
    <hyperlink ref="B16" location="Hoja14!B2" display="[822390] Notas - Instrumentos financieros - Bloques de texto" xr:uid="{00000000-0004-0000-0000-00000D000000}"/>
    <hyperlink ref="B17" location="Hoja15!B2" display="[822390a] Notas - Instrumentos financieros - Activos financieros" xr:uid="{00000000-0004-0000-0000-00000E000000}"/>
    <hyperlink ref="B18" location="Hoja16!B2" display="[822390b] Notas - Instrumentos financieros - Pasivos financieros" xr:uid="{00000000-0004-0000-0000-00000F000000}"/>
    <hyperlink ref="B19" location="Hoja17!B2" display="[822390c] Notas - Instrumentos financieros - Coberturas" xr:uid="{00000000-0004-0000-0000-000010000000}"/>
    <hyperlink ref="B20" location="Hoja18!B2" display="[823000] Notas - Medición del valor razonable" xr:uid="{00000000-0004-0000-0000-000011000000}"/>
    <hyperlink ref="B21" location="Hoja19!B2" display="[823180] Notas - Activos intangibles - Información descriptiva" xr:uid="{00000000-0004-0000-0000-000012000000}"/>
    <hyperlink ref="B22" location="Hoja20!B2" display="[823180a] Notas - Activos intangibles - Conciliación incluye plusvalía" xr:uid="{00000000-0004-0000-0000-000013000000}"/>
    <hyperlink ref="B23" location="Hoja21!B2" display="[825100] Notas - Propiedades de inversión - Información descriptiva" xr:uid="{00000000-0004-0000-0000-000014000000}"/>
    <hyperlink ref="B24" location="Hoja22!B2" display="[825100a] Notas - Propiedades de inversión - Información detallada" xr:uid="{00000000-0004-0000-0000-000015000000}"/>
    <hyperlink ref="B25" location="Hoja23!B2" display="[825701] Notas - Información a revelar detallada sobre partes relacionadas" xr:uid="{00000000-0004-0000-0000-000016000000}"/>
    <hyperlink ref="B26" location="Hoja24!B2" display="[826380] Notas - Inventarios" xr:uid="{00000000-0004-0000-0000-000017000000}"/>
    <hyperlink ref="B27" location="Hoja25!B2" display="[827570] Notas - Otras provisiones, pasivos contingentes y activos contingentes - Información a revelar" xr:uid="{00000000-0004-0000-0000-000018000000}"/>
    <hyperlink ref="B28" location="Hoja26!B2" display="[827570a] Notas - Otras provisiones, pasivos contingentes y activos contingentes - Otras provisiones" xr:uid="{00000000-0004-0000-0000-000019000000}"/>
    <hyperlink ref="B29" location="Hoja27!B2" display="[827570b] Notas - Otras provisiones, pasivos contingentes y activos contingentes - Pasivos contingentes" xr:uid="{00000000-0004-0000-0000-00001A000000}"/>
    <hyperlink ref="B30" location="Hoja28!B2" display="[831150] Notas -  Ingresos de actividades ordinarias procedentes de contratos con clientes - Costos" xr:uid="{00000000-0004-0000-0000-00001B000000}"/>
    <hyperlink ref="B31" location="Hoja29!B2" display="[832410] Notas - Deterioro del valor de activos - Información descriptiva" xr:uid="{00000000-0004-0000-0000-00001C000000}"/>
    <hyperlink ref="B32" location="Hoja30!B2" display="[832410a] Notas - Deterioro del valor de activos" xr:uid="{00000000-0004-0000-0000-00001D000000}"/>
    <hyperlink ref="B33" location="Hoja31!B2" display="[832410b] Notas - Deterioro del valor de activos" xr:uid="{00000000-0004-0000-0000-00001E000000}"/>
    <hyperlink ref="B34" location="Hoja32!B2" display="[832610] Notas - Arrendamientos - NIIF 16 - Información detallada a revelar" xr:uid="{00000000-0004-0000-0000-00001F000000}"/>
    <hyperlink ref="B35" location="Hoja33!B2" display="[832900] Notas - Acuerdos de concesión de servicios públicos" xr:uid="{00000000-0004-0000-0000-000020000000}"/>
    <hyperlink ref="B36" location="Hoja34!B2" display="[834480] Notas - Beneficios a los empleados" xr:uid="{00000000-0004-0000-0000-000021000000}"/>
    <hyperlink ref="B37" location="Hoja35!B2" display="[835110] Notas - Impuestos a las ganancias" xr:uid="{00000000-0004-0000-0000-000022000000}"/>
    <hyperlink ref="B38" location="Hoja36!B2" display="[836200] Notas - Costos por préstamos" xr:uid="{00000000-0004-0000-0000-00002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D81"/>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498</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491</v>
      </c>
      <c r="C11" s="36"/>
      <c r="D11" s="12"/>
    </row>
    <row r="12" spans="2:4" ht="22.8" x14ac:dyDescent="0.3">
      <c r="B12" s="5"/>
      <c r="C12" s="10" t="s">
        <v>499</v>
      </c>
      <c r="D12" s="11"/>
    </row>
    <row r="13" spans="2:4" ht="22.8" x14ac:dyDescent="0.3">
      <c r="B13" s="5"/>
      <c r="C13" s="9" t="s">
        <v>500</v>
      </c>
      <c r="D13" s="12"/>
    </row>
    <row r="14" spans="2:4" ht="22.8" x14ac:dyDescent="0.3">
      <c r="B14" s="5"/>
      <c r="C14" s="10" t="s">
        <v>501</v>
      </c>
      <c r="D14" s="11"/>
    </row>
    <row r="15" spans="2:4" ht="22.8" x14ac:dyDescent="0.3">
      <c r="B15" s="5"/>
      <c r="C15" s="9" t="s">
        <v>502</v>
      </c>
      <c r="D15" s="12"/>
    </row>
    <row r="16" spans="2:4" ht="22.8" x14ac:dyDescent="0.3">
      <c r="B16" s="5"/>
      <c r="C16" s="10" t="s">
        <v>503</v>
      </c>
      <c r="D16" s="11"/>
    </row>
    <row r="17" spans="2:4" ht="22.8" x14ac:dyDescent="0.3">
      <c r="B17" s="5"/>
      <c r="C17" s="9" t="s">
        <v>504</v>
      </c>
      <c r="D17" s="12"/>
    </row>
    <row r="18" spans="2:4" ht="22.8" x14ac:dyDescent="0.3">
      <c r="B18" s="5"/>
      <c r="C18" s="10" t="s">
        <v>505</v>
      </c>
      <c r="D18" s="11"/>
    </row>
    <row r="19" spans="2:4" ht="22.8" x14ac:dyDescent="0.3">
      <c r="B19" s="5"/>
      <c r="C19" s="9" t="s">
        <v>506</v>
      </c>
      <c r="D19" s="12"/>
    </row>
    <row r="20" spans="2:4" ht="22.8" x14ac:dyDescent="0.3">
      <c r="B20" s="5"/>
      <c r="C20" s="10" t="s">
        <v>507</v>
      </c>
      <c r="D20" s="11"/>
    </row>
    <row r="21" spans="2:4" ht="22.8" x14ac:dyDescent="0.3">
      <c r="B21" s="5"/>
      <c r="C21" s="9" t="s">
        <v>508</v>
      </c>
      <c r="D21" s="12"/>
    </row>
    <row r="22" spans="2:4" ht="22.8" x14ac:dyDescent="0.3">
      <c r="B22" s="5"/>
      <c r="C22" s="10" t="s">
        <v>509</v>
      </c>
      <c r="D22" s="11"/>
    </row>
    <row r="23" spans="2:4" ht="22.8" x14ac:dyDescent="0.3">
      <c r="B23" s="5"/>
      <c r="C23" s="9" t="s">
        <v>510</v>
      </c>
      <c r="D23" s="12"/>
    </row>
    <row r="24" spans="2:4" ht="34.200000000000003" x14ac:dyDescent="0.3">
      <c r="B24" s="5"/>
      <c r="C24" s="10" t="s">
        <v>511</v>
      </c>
      <c r="D24" s="11"/>
    </row>
    <row r="25" spans="2:4" ht="22.8" x14ac:dyDescent="0.3">
      <c r="B25" s="5"/>
      <c r="C25" s="9" t="s">
        <v>512</v>
      </c>
      <c r="D25" s="12"/>
    </row>
    <row r="26" spans="2:4" ht="22.8" x14ac:dyDescent="0.3">
      <c r="B26" s="5"/>
      <c r="C26" s="10" t="s">
        <v>513</v>
      </c>
      <c r="D26" s="11"/>
    </row>
    <row r="27" spans="2:4" ht="22.8" x14ac:dyDescent="0.3">
      <c r="B27" s="5"/>
      <c r="C27" s="9" t="s">
        <v>514</v>
      </c>
      <c r="D27" s="12"/>
    </row>
    <row r="28" spans="2:4" ht="22.8" x14ac:dyDescent="0.3">
      <c r="B28" s="5"/>
      <c r="C28" s="10" t="s">
        <v>515</v>
      </c>
      <c r="D28" s="11"/>
    </row>
    <row r="29" spans="2:4" ht="22.8" x14ac:dyDescent="0.3">
      <c r="B29" s="5"/>
      <c r="C29" s="9" t="s">
        <v>516</v>
      </c>
      <c r="D29" s="12"/>
    </row>
    <row r="30" spans="2:4" x14ac:dyDescent="0.3">
      <c r="B30" s="5"/>
      <c r="C30" s="10" t="s">
        <v>517</v>
      </c>
      <c r="D30" s="11"/>
    </row>
    <row r="31" spans="2:4" ht="22.8" x14ac:dyDescent="0.3">
      <c r="B31" s="5"/>
      <c r="C31" s="9" t="s">
        <v>518</v>
      </c>
      <c r="D31" s="12"/>
    </row>
    <row r="32" spans="2:4" ht="22.8" x14ac:dyDescent="0.3">
      <c r="B32" s="5"/>
      <c r="C32" s="10" t="s">
        <v>519</v>
      </c>
      <c r="D32" s="11"/>
    </row>
    <row r="33" spans="2:4" ht="22.8" x14ac:dyDescent="0.3">
      <c r="B33" s="5"/>
      <c r="C33" s="9" t="s">
        <v>520</v>
      </c>
      <c r="D33" s="12"/>
    </row>
    <row r="34" spans="2:4" ht="22.8" x14ac:dyDescent="0.3">
      <c r="B34" s="5"/>
      <c r="C34" s="10" t="s">
        <v>521</v>
      </c>
      <c r="D34" s="11"/>
    </row>
    <row r="35" spans="2:4" ht="22.8" x14ac:dyDescent="0.3">
      <c r="B35" s="5"/>
      <c r="C35" s="9" t="s">
        <v>522</v>
      </c>
      <c r="D35" s="12"/>
    </row>
    <row r="36" spans="2:4" ht="22.8" x14ac:dyDescent="0.3">
      <c r="B36" s="5"/>
      <c r="C36" s="10" t="s">
        <v>523</v>
      </c>
      <c r="D36" s="11"/>
    </row>
    <row r="37" spans="2:4" ht="22.8" x14ac:dyDescent="0.3">
      <c r="B37" s="5"/>
      <c r="C37" s="9" t="s">
        <v>524</v>
      </c>
      <c r="D37" s="12"/>
    </row>
    <row r="38" spans="2:4" ht="22.8" x14ac:dyDescent="0.3">
      <c r="B38" s="5"/>
      <c r="C38" s="10" t="s">
        <v>525</v>
      </c>
      <c r="D38" s="11"/>
    </row>
    <row r="39" spans="2:4" ht="22.8" x14ac:dyDescent="0.3">
      <c r="B39" s="5"/>
      <c r="C39" s="9" t="s">
        <v>526</v>
      </c>
      <c r="D39" s="12"/>
    </row>
    <row r="40" spans="2:4" ht="22.8" x14ac:dyDescent="0.3">
      <c r="B40" s="5"/>
      <c r="C40" s="10" t="s">
        <v>527</v>
      </c>
      <c r="D40" s="11"/>
    </row>
    <row r="41" spans="2:4" ht="22.8" x14ac:dyDescent="0.3">
      <c r="B41" s="5"/>
      <c r="C41" s="9" t="s">
        <v>528</v>
      </c>
      <c r="D41" s="12"/>
    </row>
    <row r="42" spans="2:4" ht="22.8" x14ac:dyDescent="0.3">
      <c r="B42" s="5"/>
      <c r="C42" s="10" t="s">
        <v>529</v>
      </c>
      <c r="D42" s="11"/>
    </row>
    <row r="43" spans="2:4" ht="22.8" x14ac:dyDescent="0.3">
      <c r="B43" s="5"/>
      <c r="C43" s="9" t="s">
        <v>530</v>
      </c>
      <c r="D43" s="12"/>
    </row>
    <row r="44" spans="2:4" ht="22.8" x14ac:dyDescent="0.3">
      <c r="B44" s="5"/>
      <c r="C44" s="10" t="s">
        <v>531</v>
      </c>
      <c r="D44" s="11"/>
    </row>
    <row r="45" spans="2:4" ht="22.8" x14ac:dyDescent="0.3">
      <c r="B45" s="5"/>
      <c r="C45" s="9" t="s">
        <v>532</v>
      </c>
      <c r="D45" s="12"/>
    </row>
    <row r="46" spans="2:4" ht="22.8" x14ac:dyDescent="0.3">
      <c r="B46" s="5"/>
      <c r="C46" s="10" t="s">
        <v>533</v>
      </c>
      <c r="D46" s="11"/>
    </row>
    <row r="47" spans="2:4" ht="22.8" x14ac:dyDescent="0.3">
      <c r="B47" s="5"/>
      <c r="C47" s="9" t="s">
        <v>534</v>
      </c>
      <c r="D47" s="12"/>
    </row>
    <row r="48" spans="2:4" ht="34.200000000000003" x14ac:dyDescent="0.3">
      <c r="B48" s="5"/>
      <c r="C48" s="10" t="s">
        <v>535</v>
      </c>
      <c r="D48" s="11"/>
    </row>
    <row r="49" spans="2:4" ht="22.8" x14ac:dyDescent="0.3">
      <c r="B49" s="5"/>
      <c r="C49" s="9" t="s">
        <v>536</v>
      </c>
      <c r="D49" s="12"/>
    </row>
    <row r="50" spans="2:4" ht="22.8" x14ac:dyDescent="0.3">
      <c r="B50" s="5"/>
      <c r="C50" s="10" t="s">
        <v>537</v>
      </c>
      <c r="D50" s="11"/>
    </row>
    <row r="51" spans="2:4" ht="22.8" x14ac:dyDescent="0.3">
      <c r="B51" s="5"/>
      <c r="C51" s="9" t="s">
        <v>538</v>
      </c>
      <c r="D51" s="12"/>
    </row>
    <row r="52" spans="2:4" ht="22.8" x14ac:dyDescent="0.3">
      <c r="B52" s="5"/>
      <c r="C52" s="10" t="s">
        <v>539</v>
      </c>
      <c r="D52" s="11"/>
    </row>
    <row r="53" spans="2:4" ht="22.8" x14ac:dyDescent="0.3">
      <c r="B53" s="5"/>
      <c r="C53" s="9" t="s">
        <v>540</v>
      </c>
      <c r="D53" s="12"/>
    </row>
    <row r="54" spans="2:4" ht="22.8" x14ac:dyDescent="0.3">
      <c r="B54" s="5"/>
      <c r="C54" s="10" t="s">
        <v>541</v>
      </c>
      <c r="D54" s="11"/>
    </row>
    <row r="55" spans="2:4" ht="34.200000000000003" x14ac:dyDescent="0.3">
      <c r="B55" s="5"/>
      <c r="C55" s="9" t="s">
        <v>542</v>
      </c>
      <c r="D55" s="12"/>
    </row>
    <row r="56" spans="2:4" ht="22.8" x14ac:dyDescent="0.3">
      <c r="B56" s="5"/>
      <c r="C56" s="10" t="s">
        <v>543</v>
      </c>
      <c r="D56" s="11"/>
    </row>
    <row r="57" spans="2:4" ht="22.8" x14ac:dyDescent="0.3">
      <c r="B57" s="5"/>
      <c r="C57" s="9" t="s">
        <v>544</v>
      </c>
      <c r="D57" s="12"/>
    </row>
    <row r="58" spans="2:4" ht="22.8" x14ac:dyDescent="0.3">
      <c r="B58" s="5"/>
      <c r="C58" s="10" t="s">
        <v>545</v>
      </c>
      <c r="D58" s="11"/>
    </row>
    <row r="59" spans="2:4" ht="22.8" x14ac:dyDescent="0.3">
      <c r="B59" s="5"/>
      <c r="C59" s="9" t="s">
        <v>546</v>
      </c>
      <c r="D59" s="12"/>
    </row>
    <row r="60" spans="2:4" ht="34.200000000000003" x14ac:dyDescent="0.3">
      <c r="B60" s="5"/>
      <c r="C60" s="10" t="s">
        <v>547</v>
      </c>
      <c r="D60" s="11"/>
    </row>
    <row r="61" spans="2:4" ht="45.6" x14ac:dyDescent="0.3">
      <c r="B61" s="5"/>
      <c r="C61" s="9" t="s">
        <v>548</v>
      </c>
      <c r="D61" s="12"/>
    </row>
    <row r="62" spans="2:4" ht="22.8" x14ac:dyDescent="0.3">
      <c r="B62" s="5"/>
      <c r="C62" s="10" t="s">
        <v>549</v>
      </c>
      <c r="D62" s="11"/>
    </row>
    <row r="63" spans="2:4" ht="22.8" x14ac:dyDescent="0.3">
      <c r="B63" s="5"/>
      <c r="C63" s="9" t="s">
        <v>550</v>
      </c>
      <c r="D63" s="12"/>
    </row>
    <row r="64" spans="2:4" ht="22.8" x14ac:dyDescent="0.3">
      <c r="B64" s="5"/>
      <c r="C64" s="10" t="s">
        <v>551</v>
      </c>
      <c r="D64" s="11"/>
    </row>
    <row r="65" spans="2:4" ht="22.8" x14ac:dyDescent="0.3">
      <c r="B65" s="5"/>
      <c r="C65" s="9" t="s">
        <v>552</v>
      </c>
      <c r="D65" s="12"/>
    </row>
    <row r="66" spans="2:4" ht="34.200000000000003" x14ac:dyDescent="0.3">
      <c r="B66" s="5"/>
      <c r="C66" s="10" t="s">
        <v>553</v>
      </c>
      <c r="D66" s="11"/>
    </row>
    <row r="67" spans="2:4" ht="22.8" x14ac:dyDescent="0.3">
      <c r="B67" s="5"/>
      <c r="C67" s="9" t="s">
        <v>554</v>
      </c>
      <c r="D67" s="12"/>
    </row>
    <row r="68" spans="2:4" ht="22.8" x14ac:dyDescent="0.3">
      <c r="B68" s="5"/>
      <c r="C68" s="10" t="s">
        <v>555</v>
      </c>
      <c r="D68" s="11"/>
    </row>
    <row r="69" spans="2:4" ht="22.8" x14ac:dyDescent="0.3">
      <c r="B69" s="5"/>
      <c r="C69" s="9" t="s">
        <v>556</v>
      </c>
      <c r="D69" s="12"/>
    </row>
    <row r="70" spans="2:4" ht="22.8" x14ac:dyDescent="0.3">
      <c r="B70" s="5"/>
      <c r="C70" s="10" t="s">
        <v>557</v>
      </c>
      <c r="D70" s="11"/>
    </row>
    <row r="71" spans="2:4" ht="22.8" x14ac:dyDescent="0.3">
      <c r="B71" s="5"/>
      <c r="C71" s="9" t="s">
        <v>558</v>
      </c>
      <c r="D71" s="12"/>
    </row>
    <row r="72" spans="2:4" ht="22.8" x14ac:dyDescent="0.3">
      <c r="B72" s="5"/>
      <c r="C72" s="10" t="s">
        <v>559</v>
      </c>
      <c r="D72" s="11"/>
    </row>
    <row r="73" spans="2:4" ht="22.8" x14ac:dyDescent="0.3">
      <c r="B73" s="5"/>
      <c r="C73" s="9" t="s">
        <v>560</v>
      </c>
      <c r="D73" s="12"/>
    </row>
    <row r="74" spans="2:4" ht="22.8" x14ac:dyDescent="0.3">
      <c r="B74" s="5"/>
      <c r="C74" s="10" t="s">
        <v>561</v>
      </c>
      <c r="D74" s="11"/>
    </row>
    <row r="75" spans="2:4" ht="22.8" x14ac:dyDescent="0.3">
      <c r="B75" s="5"/>
      <c r="C75" s="9" t="s">
        <v>562</v>
      </c>
      <c r="D75" s="12"/>
    </row>
    <row r="76" spans="2:4" ht="22.8" x14ac:dyDescent="0.3">
      <c r="B76" s="5"/>
      <c r="C76" s="10" t="s">
        <v>563</v>
      </c>
      <c r="D76" s="11"/>
    </row>
    <row r="77" spans="2:4" ht="22.8" x14ac:dyDescent="0.3">
      <c r="B77" s="5"/>
      <c r="C77" s="9" t="s">
        <v>564</v>
      </c>
      <c r="D77" s="12"/>
    </row>
    <row r="78" spans="2:4" ht="22.8" x14ac:dyDescent="0.3">
      <c r="B78" s="5"/>
      <c r="C78" s="10" t="s">
        <v>565</v>
      </c>
      <c r="D78" s="11"/>
    </row>
    <row r="79" spans="2:4" ht="22.8" x14ac:dyDescent="0.3">
      <c r="B79" s="5"/>
      <c r="C79" s="9" t="s">
        <v>566</v>
      </c>
      <c r="D79" s="12"/>
    </row>
    <row r="80" spans="2:4" ht="22.8" x14ac:dyDescent="0.3">
      <c r="B80" s="5"/>
      <c r="C80" s="10" t="s">
        <v>567</v>
      </c>
      <c r="D80" s="11"/>
    </row>
    <row r="81" spans="2:4" ht="22.8" x14ac:dyDescent="0.3">
      <c r="B81" s="6"/>
      <c r="C81" s="9" t="s">
        <v>568</v>
      </c>
      <c r="D81" s="32"/>
    </row>
  </sheetData>
  <mergeCells count="1">
    <mergeCell ref="B11:C11"/>
  </mergeCells>
  <hyperlinks>
    <hyperlink ref="B2"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3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1030</v>
      </c>
    </row>
    <row r="2" spans="2:6" x14ac:dyDescent="0.3">
      <c r="B2" s="2" t="s">
        <v>1</v>
      </c>
    </row>
    <row r="3" spans="2:6" x14ac:dyDescent="0.3">
      <c r="B3" s="1"/>
    </row>
    <row r="4" spans="2:6" x14ac:dyDescent="0.3">
      <c r="B4" s="1"/>
    </row>
    <row r="5" spans="2:6" x14ac:dyDescent="0.3">
      <c r="B5" s="1" t="s">
        <v>3</v>
      </c>
      <c r="C5" t="s">
        <v>569</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377</v>
      </c>
      <c r="C11" s="35"/>
      <c r="D11" s="35"/>
      <c r="E11" s="36"/>
      <c r="F11" s="12"/>
    </row>
    <row r="12" spans="2:6" x14ac:dyDescent="0.3">
      <c r="B12" s="5"/>
      <c r="C12" s="42" t="s">
        <v>570</v>
      </c>
      <c r="D12" s="43"/>
      <c r="E12" s="38"/>
      <c r="F12" s="11"/>
    </row>
    <row r="13" spans="2:6" x14ac:dyDescent="0.3">
      <c r="B13" s="5"/>
      <c r="C13" s="47" t="s">
        <v>571</v>
      </c>
      <c r="D13" s="35"/>
      <c r="E13" s="36"/>
      <c r="F13" s="12"/>
    </row>
    <row r="14" spans="2:6" x14ac:dyDescent="0.3">
      <c r="B14" s="5"/>
      <c r="C14" s="42" t="s">
        <v>572</v>
      </c>
      <c r="D14" s="43"/>
      <c r="E14" s="38"/>
      <c r="F14" s="11"/>
    </row>
    <row r="15" spans="2:6" x14ac:dyDescent="0.3">
      <c r="B15" s="5"/>
      <c r="C15" s="47" t="s">
        <v>573</v>
      </c>
      <c r="D15" s="35"/>
      <c r="E15" s="36"/>
      <c r="F15" s="12"/>
    </row>
    <row r="16" spans="2:6" x14ac:dyDescent="0.3">
      <c r="B16" s="5"/>
      <c r="C16" s="42" t="s">
        <v>574</v>
      </c>
      <c r="D16" s="43"/>
      <c r="E16" s="38"/>
      <c r="F16" s="11"/>
    </row>
    <row r="17" spans="2:6" x14ac:dyDescent="0.3">
      <c r="B17" s="5"/>
      <c r="C17" s="47" t="s">
        <v>575</v>
      </c>
      <c r="D17" s="35"/>
      <c r="E17" s="36"/>
      <c r="F17" s="12"/>
    </row>
    <row r="18" spans="2:6" x14ac:dyDescent="0.3">
      <c r="B18" s="5"/>
      <c r="C18" s="42" t="s">
        <v>576</v>
      </c>
      <c r="D18" s="43"/>
      <c r="E18" s="38"/>
      <c r="F18" s="22"/>
    </row>
    <row r="19" spans="2:6" x14ac:dyDescent="0.3">
      <c r="B19" s="5"/>
      <c r="C19" s="47" t="s">
        <v>577</v>
      </c>
      <c r="D19" s="35"/>
      <c r="E19" s="36"/>
      <c r="F19" s="21"/>
    </row>
    <row r="20" spans="2:6" ht="28.05" customHeight="1" x14ac:dyDescent="0.3">
      <c r="B20" s="5"/>
      <c r="C20" s="42" t="s">
        <v>578</v>
      </c>
      <c r="D20" s="43"/>
      <c r="E20" s="38"/>
      <c r="F20" s="11"/>
    </row>
    <row r="21" spans="2:6" x14ac:dyDescent="0.3">
      <c r="B21" s="5"/>
      <c r="C21" s="47" t="s">
        <v>579</v>
      </c>
      <c r="D21" s="35"/>
      <c r="E21" s="36"/>
      <c r="F21" s="12"/>
    </row>
    <row r="22" spans="2:6" x14ac:dyDescent="0.3">
      <c r="B22" s="5"/>
      <c r="C22" s="42" t="s">
        <v>580</v>
      </c>
      <c r="D22" s="43"/>
      <c r="E22" s="38"/>
      <c r="F22" s="11"/>
    </row>
    <row r="23" spans="2:6" x14ac:dyDescent="0.3">
      <c r="B23" s="5"/>
      <c r="C23" s="47" t="s">
        <v>581</v>
      </c>
      <c r="D23" s="35"/>
      <c r="E23" s="36"/>
      <c r="F23" s="15"/>
    </row>
    <row r="24" spans="2:6" x14ac:dyDescent="0.3">
      <c r="B24" s="5"/>
      <c r="C24" s="42" t="s">
        <v>582</v>
      </c>
      <c r="D24" s="43"/>
      <c r="E24" s="38"/>
      <c r="F24" s="11"/>
    </row>
    <row r="25" spans="2:6" ht="28.05" customHeight="1" x14ac:dyDescent="0.3">
      <c r="B25" s="5"/>
      <c r="C25" s="47" t="s">
        <v>583</v>
      </c>
      <c r="D25" s="35"/>
      <c r="E25" s="36"/>
      <c r="F25" s="12"/>
    </row>
    <row r="26" spans="2:6" x14ac:dyDescent="0.3">
      <c r="B26" s="5"/>
      <c r="C26" s="42" t="s">
        <v>584</v>
      </c>
      <c r="D26" s="43"/>
      <c r="E26" s="38"/>
      <c r="F26" s="11"/>
    </row>
    <row r="27" spans="2:6" x14ac:dyDescent="0.3">
      <c r="B27" s="5"/>
      <c r="C27" s="47" t="s">
        <v>585</v>
      </c>
      <c r="D27" s="35"/>
      <c r="E27" s="36"/>
      <c r="F27" s="12"/>
    </row>
    <row r="28" spans="2:6" ht="42" customHeight="1" x14ac:dyDescent="0.3">
      <c r="B28" s="5"/>
      <c r="C28" s="42" t="s">
        <v>586</v>
      </c>
      <c r="D28" s="43"/>
      <c r="E28" s="38"/>
      <c r="F28" s="11"/>
    </row>
    <row r="29" spans="2:6" x14ac:dyDescent="0.3">
      <c r="B29" s="5"/>
      <c r="C29" s="47" t="s">
        <v>587</v>
      </c>
      <c r="D29" s="35"/>
      <c r="E29" s="36"/>
      <c r="F29" s="12"/>
    </row>
    <row r="30" spans="2:6" ht="28.05" customHeight="1" x14ac:dyDescent="0.3">
      <c r="B30" s="5"/>
      <c r="C30" s="42" t="s">
        <v>588</v>
      </c>
      <c r="D30" s="43"/>
      <c r="E30" s="38"/>
      <c r="F30" s="11"/>
    </row>
    <row r="31" spans="2:6" ht="28.05" customHeight="1" x14ac:dyDescent="0.3">
      <c r="B31" s="5"/>
      <c r="C31" s="47" t="s">
        <v>589</v>
      </c>
      <c r="D31" s="35"/>
      <c r="E31" s="36"/>
      <c r="F31" s="12"/>
    </row>
    <row r="32" spans="2:6" ht="28.05" customHeight="1" x14ac:dyDescent="0.3">
      <c r="B32" s="5"/>
      <c r="C32" s="42" t="s">
        <v>590</v>
      </c>
      <c r="D32" s="43"/>
      <c r="E32" s="38"/>
      <c r="F32" s="11"/>
    </row>
    <row r="33" spans="2:6" ht="28.05" customHeight="1" x14ac:dyDescent="0.3">
      <c r="B33" s="5"/>
      <c r="C33" s="34" t="s">
        <v>591</v>
      </c>
      <c r="D33" s="35"/>
      <c r="E33" s="36"/>
      <c r="F33" s="13"/>
    </row>
    <row r="34" spans="2:6" ht="28.05" customHeight="1" x14ac:dyDescent="0.3">
      <c r="B34" s="5"/>
      <c r="C34" s="5"/>
      <c r="D34" s="42" t="s">
        <v>592</v>
      </c>
      <c r="E34" s="38"/>
      <c r="F34" s="11"/>
    </row>
    <row r="35" spans="2:6" ht="28.05" customHeight="1" x14ac:dyDescent="0.3">
      <c r="B35" s="5"/>
      <c r="C35" s="5"/>
      <c r="D35" s="34" t="s">
        <v>593</v>
      </c>
      <c r="E35" s="36"/>
      <c r="F35" s="12"/>
    </row>
    <row r="36" spans="2:6" ht="34.200000000000003" x14ac:dyDescent="0.3">
      <c r="B36" s="5"/>
      <c r="C36" s="6"/>
      <c r="D36" s="6"/>
      <c r="E36" s="10" t="s">
        <v>594</v>
      </c>
      <c r="F36" s="11"/>
    </row>
    <row r="37" spans="2:6" ht="28.05" customHeight="1" x14ac:dyDescent="0.3">
      <c r="B37" s="6"/>
      <c r="C37" s="47" t="s">
        <v>595</v>
      </c>
      <c r="D37" s="35"/>
      <c r="E37" s="36"/>
      <c r="F37" s="32"/>
    </row>
  </sheetData>
  <mergeCells count="26">
    <mergeCell ref="B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7:E37"/>
    <mergeCell ref="C31:E31"/>
    <mergeCell ref="C32:E32"/>
    <mergeCell ref="C33:E33"/>
    <mergeCell ref="D34:E34"/>
    <mergeCell ref="D35:E35"/>
  </mergeCells>
  <dataValidations count="1">
    <dataValidation type="list" allowBlank="1" showErrorMessage="1" sqref="F35" xr:uid="{00000000-0002-0000-0A00-000000000000}">
      <formula1>sspdtipos_TipoSiNo</formula1>
    </dataValidation>
  </dataValidations>
  <hyperlinks>
    <hyperlink ref="B2" location="'Indice'!A1" display="Indice"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heetViews>
  <sheetFormatPr baseColWidth="10" defaultColWidth="8.88671875" defaultRowHeight="14.4" x14ac:dyDescent="0.3"/>
  <sheetData>
    <row r="3" spans="2:2" x14ac:dyDescent="0.3">
      <c r="B3" t="s">
        <v>596</v>
      </c>
    </row>
    <row r="4" spans="2:2" x14ac:dyDescent="0.3">
      <c r="B4" t="s">
        <v>597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12"/>
  <sheetViews>
    <sheetView showGridLines="0" workbookViewId="0"/>
  </sheetViews>
  <sheetFormatPr baseColWidth="10" defaultColWidth="8.88671875" defaultRowHeight="14.4" x14ac:dyDescent="0.3"/>
  <cols>
    <col min="2" max="2" width="50" customWidth="1"/>
    <col min="3" max="8" width="15" customWidth="1"/>
  </cols>
  <sheetData>
    <row r="1" spans="2:8" ht="21" x14ac:dyDescent="0.4">
      <c r="B1" s="66" t="s">
        <v>1030</v>
      </c>
    </row>
    <row r="2" spans="2:8" x14ac:dyDescent="0.3">
      <c r="B2" s="2" t="s">
        <v>1</v>
      </c>
    </row>
    <row r="3" spans="2:8" x14ac:dyDescent="0.3">
      <c r="B3" s="1"/>
    </row>
    <row r="4" spans="2:8" x14ac:dyDescent="0.3">
      <c r="B4" s="1"/>
    </row>
    <row r="5" spans="2:8" x14ac:dyDescent="0.3">
      <c r="B5" s="1" t="s">
        <v>3</v>
      </c>
      <c r="C5" t="s">
        <v>598</v>
      </c>
    </row>
    <row r="6" spans="2:8" x14ac:dyDescent="0.3">
      <c r="B6" s="1" t="s">
        <v>4</v>
      </c>
      <c r="C6" t="s">
        <v>5</v>
      </c>
    </row>
    <row r="7" spans="2:8" x14ac:dyDescent="0.3">
      <c r="B7" s="1" t="s">
        <v>6</v>
      </c>
      <c r="C7" t="s">
        <v>5</v>
      </c>
    </row>
    <row r="8" spans="2:8" x14ac:dyDescent="0.3">
      <c r="B8" s="1" t="s">
        <v>7</v>
      </c>
      <c r="C8" t="s">
        <v>5</v>
      </c>
    </row>
    <row r="10" spans="2:8" x14ac:dyDescent="0.3">
      <c r="C10" s="54" t="s">
        <v>599</v>
      </c>
      <c r="D10" s="55"/>
      <c r="E10" s="55"/>
      <c r="F10" s="55"/>
      <c r="G10" s="55"/>
      <c r="H10" s="56"/>
    </row>
    <row r="11" spans="2:8" ht="68.400000000000006" x14ac:dyDescent="0.3">
      <c r="C11" s="17" t="s">
        <v>600</v>
      </c>
      <c r="D11" s="4" t="s">
        <v>601</v>
      </c>
      <c r="E11" s="17" t="s">
        <v>602</v>
      </c>
      <c r="F11" s="4" t="s">
        <v>603</v>
      </c>
      <c r="G11" s="17" t="s">
        <v>604</v>
      </c>
      <c r="H11" s="4" t="s">
        <v>605</v>
      </c>
    </row>
    <row r="12" spans="2:8" x14ac:dyDescent="0.3">
      <c r="B12" s="9" t="s">
        <v>606</v>
      </c>
      <c r="C12" s="33"/>
      <c r="D12" s="33"/>
      <c r="E12" s="33"/>
      <c r="F12" s="33"/>
      <c r="G12" s="33"/>
      <c r="H12" s="33"/>
    </row>
  </sheetData>
  <mergeCells count="1">
    <mergeCell ref="C10:H10"/>
  </mergeCells>
  <hyperlinks>
    <hyperlink ref="B2" location="'Indice'!A1" display="I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16"/>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607</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476</v>
      </c>
      <c r="C11" s="36"/>
      <c r="D11" s="12"/>
    </row>
    <row r="12" spans="2:4" ht="22.8" x14ac:dyDescent="0.3">
      <c r="B12" s="5"/>
      <c r="C12" s="10" t="s">
        <v>608</v>
      </c>
      <c r="D12" s="11"/>
    </row>
    <row r="13" spans="2:4" x14ac:dyDescent="0.3">
      <c r="B13" s="5"/>
      <c r="C13" s="9" t="s">
        <v>609</v>
      </c>
      <c r="D13" s="21"/>
    </row>
    <row r="14" spans="2:4" ht="22.8" x14ac:dyDescent="0.3">
      <c r="B14" s="5"/>
      <c r="C14" s="10" t="s">
        <v>610</v>
      </c>
      <c r="D14" s="11"/>
    </row>
    <row r="15" spans="2:4" x14ac:dyDescent="0.3">
      <c r="B15" s="5"/>
      <c r="C15" s="9" t="s">
        <v>611</v>
      </c>
      <c r="D15" s="21"/>
    </row>
    <row r="16" spans="2:4" ht="22.8" x14ac:dyDescent="0.3">
      <c r="B16" s="6"/>
      <c r="C16" s="10" t="s">
        <v>612</v>
      </c>
      <c r="D16" s="23"/>
    </row>
  </sheetData>
  <mergeCells count="1">
    <mergeCell ref="B11:C11"/>
  </mergeCells>
  <hyperlinks>
    <hyperlink ref="B2" location="'Indice'!A1" display="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U44"/>
  <sheetViews>
    <sheetView showGridLines="0" workbookViewId="0"/>
  </sheetViews>
  <sheetFormatPr baseColWidth="10" defaultColWidth="8.88671875" defaultRowHeight="14.4" x14ac:dyDescent="0.3"/>
  <cols>
    <col min="2" max="4" width="2.6640625" customWidth="1"/>
    <col min="5" max="5" width="50" customWidth="1"/>
    <col min="6" max="21" width="15" customWidth="1"/>
  </cols>
  <sheetData>
    <row r="1" spans="2:21" ht="21" x14ac:dyDescent="0.4">
      <c r="B1" s="66" t="s">
        <v>1030</v>
      </c>
    </row>
    <row r="2" spans="2:21" x14ac:dyDescent="0.3">
      <c r="B2" s="2" t="s">
        <v>1</v>
      </c>
    </row>
    <row r="3" spans="2:21" x14ac:dyDescent="0.3">
      <c r="B3" s="1"/>
    </row>
    <row r="4" spans="2:21" x14ac:dyDescent="0.3">
      <c r="B4" s="1"/>
    </row>
    <row r="5" spans="2:21" x14ac:dyDescent="0.3">
      <c r="B5" s="1" t="s">
        <v>3</v>
      </c>
      <c r="C5" t="s">
        <v>613</v>
      </c>
    </row>
    <row r="6" spans="2:21" x14ac:dyDescent="0.3">
      <c r="B6" s="1" t="s">
        <v>4</v>
      </c>
      <c r="C6" t="s">
        <v>5</v>
      </c>
    </row>
    <row r="7" spans="2:21" x14ac:dyDescent="0.3">
      <c r="B7" s="1" t="s">
        <v>6</v>
      </c>
      <c r="C7" t="s">
        <v>5</v>
      </c>
    </row>
    <row r="8" spans="2:21" x14ac:dyDescent="0.3">
      <c r="B8" s="1" t="s">
        <v>7</v>
      </c>
      <c r="C8" t="s">
        <v>8</v>
      </c>
    </row>
    <row r="10" spans="2:21" x14ac:dyDescent="0.3">
      <c r="F10" s="54" t="s">
        <v>614</v>
      </c>
      <c r="G10" s="55"/>
      <c r="H10" s="55"/>
      <c r="I10" s="55"/>
      <c r="J10" s="55"/>
      <c r="K10" s="55"/>
      <c r="L10" s="55"/>
      <c r="M10" s="55"/>
      <c r="N10" s="55"/>
      <c r="O10" s="55"/>
      <c r="P10" s="55"/>
      <c r="Q10" s="55"/>
      <c r="R10" s="55"/>
      <c r="S10" s="55"/>
      <c r="T10" s="55"/>
      <c r="U10" s="56"/>
    </row>
    <row r="11" spans="2:21" x14ac:dyDescent="0.3">
      <c r="F11" s="57" t="s">
        <v>615</v>
      </c>
      <c r="G11" s="59"/>
      <c r="H11" s="60" t="s">
        <v>618</v>
      </c>
      <c r="I11" s="62" t="s">
        <v>619</v>
      </c>
      <c r="J11" s="60" t="s">
        <v>620</v>
      </c>
      <c r="K11" s="62" t="s">
        <v>621</v>
      </c>
      <c r="L11" s="60" t="s">
        <v>622</v>
      </c>
      <c r="M11" s="62" t="s">
        <v>623</v>
      </c>
      <c r="N11" s="60" t="s">
        <v>624</v>
      </c>
      <c r="O11" s="57" t="s">
        <v>625</v>
      </c>
      <c r="P11" s="58"/>
      <c r="Q11" s="58"/>
      <c r="R11" s="58"/>
      <c r="S11" s="59"/>
      <c r="T11" s="62" t="s">
        <v>631</v>
      </c>
      <c r="U11" s="29"/>
    </row>
    <row r="12" spans="2:21" ht="28.05" customHeight="1" x14ac:dyDescent="0.3">
      <c r="F12" s="4" t="s">
        <v>616</v>
      </c>
      <c r="G12" s="17" t="s">
        <v>617</v>
      </c>
      <c r="H12" s="61"/>
      <c r="I12" s="63"/>
      <c r="J12" s="61"/>
      <c r="K12" s="63"/>
      <c r="L12" s="61"/>
      <c r="M12" s="63"/>
      <c r="N12" s="61"/>
      <c r="O12" s="4" t="s">
        <v>626</v>
      </c>
      <c r="P12" s="17" t="s">
        <v>627</v>
      </c>
      <c r="Q12" s="4" t="s">
        <v>628</v>
      </c>
      <c r="R12" s="17" t="s">
        <v>629</v>
      </c>
      <c r="S12" s="4" t="s">
        <v>630</v>
      </c>
      <c r="T12" s="63"/>
      <c r="U12" s="30"/>
    </row>
    <row r="13" spans="2:21" x14ac:dyDescent="0.3">
      <c r="B13" s="34" t="s">
        <v>632</v>
      </c>
      <c r="C13" s="35"/>
      <c r="D13" s="35"/>
      <c r="E13" s="36"/>
      <c r="F13" s="13"/>
      <c r="G13" s="13"/>
      <c r="H13" s="13"/>
      <c r="I13" s="13"/>
      <c r="J13" s="13"/>
      <c r="K13" s="13"/>
      <c r="L13" s="13"/>
      <c r="M13" s="13"/>
      <c r="N13" s="13"/>
      <c r="O13" s="13"/>
      <c r="P13" s="13"/>
      <c r="Q13" s="13"/>
      <c r="R13" s="13"/>
      <c r="S13" s="13"/>
      <c r="T13" s="13"/>
      <c r="U13" s="13"/>
    </row>
    <row r="14" spans="2:21" x14ac:dyDescent="0.3">
      <c r="B14" s="5"/>
      <c r="C14" s="42" t="s">
        <v>633</v>
      </c>
      <c r="D14" s="43"/>
      <c r="E14" s="38"/>
      <c r="F14" s="11"/>
      <c r="G14" s="11"/>
      <c r="H14" s="11"/>
      <c r="I14" s="11"/>
      <c r="J14" s="11"/>
      <c r="K14" s="11"/>
      <c r="L14" s="11"/>
      <c r="M14" s="11"/>
      <c r="N14" s="11"/>
      <c r="O14" s="11"/>
      <c r="P14" s="11"/>
      <c r="Q14" s="11"/>
      <c r="R14" s="11"/>
      <c r="S14" s="11"/>
      <c r="T14" s="11"/>
      <c r="U14" s="14"/>
    </row>
    <row r="15" spans="2:21" x14ac:dyDescent="0.3">
      <c r="B15" s="5"/>
      <c r="C15" s="47" t="s">
        <v>634</v>
      </c>
      <c r="D15" s="35"/>
      <c r="E15" s="36"/>
      <c r="F15" s="12"/>
      <c r="G15" s="12"/>
      <c r="H15" s="12"/>
      <c r="I15" s="12"/>
      <c r="J15" s="12"/>
      <c r="K15" s="12"/>
      <c r="L15" s="12"/>
      <c r="M15" s="12"/>
      <c r="N15" s="12"/>
      <c r="O15" s="12"/>
      <c r="P15" s="12"/>
      <c r="Q15" s="12"/>
      <c r="R15" s="12"/>
      <c r="S15" s="12"/>
      <c r="T15" s="12"/>
      <c r="U15" s="13"/>
    </row>
    <row r="16" spans="2:21" x14ac:dyDescent="0.3">
      <c r="B16" s="5"/>
      <c r="C16" s="42" t="s">
        <v>635</v>
      </c>
      <c r="D16" s="43"/>
      <c r="E16" s="38"/>
      <c r="F16" s="11"/>
      <c r="G16" s="11"/>
      <c r="H16" s="11"/>
      <c r="I16" s="11"/>
      <c r="J16" s="11"/>
      <c r="K16" s="11"/>
      <c r="L16" s="11"/>
      <c r="M16" s="11"/>
      <c r="N16" s="11"/>
      <c r="O16" s="11"/>
      <c r="P16" s="11"/>
      <c r="Q16" s="11"/>
      <c r="R16" s="11"/>
      <c r="S16" s="11"/>
      <c r="T16" s="11"/>
      <c r="U16" s="14"/>
    </row>
    <row r="17" spans="2:21" x14ac:dyDescent="0.3">
      <c r="B17" s="5"/>
      <c r="C17" s="47" t="s">
        <v>636</v>
      </c>
      <c r="D17" s="35"/>
      <c r="E17" s="36"/>
      <c r="F17" s="12"/>
      <c r="G17" s="12"/>
      <c r="H17" s="12"/>
      <c r="I17" s="12"/>
      <c r="J17" s="12"/>
      <c r="K17" s="12"/>
      <c r="L17" s="12"/>
      <c r="M17" s="12"/>
      <c r="N17" s="12"/>
      <c r="O17" s="12"/>
      <c r="P17" s="12"/>
      <c r="Q17" s="12"/>
      <c r="R17" s="12"/>
      <c r="S17" s="12"/>
      <c r="T17" s="12"/>
      <c r="U17" s="13"/>
    </row>
    <row r="18" spans="2:21" ht="28.05" customHeight="1" x14ac:dyDescent="0.3">
      <c r="B18" s="5"/>
      <c r="C18" s="42" t="s">
        <v>637</v>
      </c>
      <c r="D18" s="43"/>
      <c r="E18" s="38"/>
      <c r="F18" s="11"/>
      <c r="G18" s="11"/>
      <c r="H18" s="11"/>
      <c r="I18" s="11"/>
      <c r="J18" s="11"/>
      <c r="K18" s="11"/>
      <c r="L18" s="11"/>
      <c r="M18" s="11"/>
      <c r="N18" s="11"/>
      <c r="O18" s="11"/>
      <c r="P18" s="11"/>
      <c r="Q18" s="11"/>
      <c r="R18" s="11"/>
      <c r="S18" s="11"/>
      <c r="T18" s="11"/>
      <c r="U18" s="14"/>
    </row>
    <row r="19" spans="2:21" x14ac:dyDescent="0.3">
      <c r="B19" s="5"/>
      <c r="C19" s="34" t="s">
        <v>638</v>
      </c>
      <c r="D19" s="35"/>
      <c r="E19" s="36"/>
      <c r="F19" s="13"/>
      <c r="G19" s="13"/>
      <c r="H19" s="13"/>
      <c r="I19" s="13"/>
      <c r="J19" s="13"/>
      <c r="K19" s="13"/>
      <c r="L19" s="13"/>
      <c r="M19" s="13"/>
      <c r="N19" s="13"/>
      <c r="O19" s="13"/>
      <c r="P19" s="13"/>
      <c r="Q19" s="13"/>
      <c r="R19" s="13"/>
      <c r="S19" s="13"/>
      <c r="T19" s="13"/>
      <c r="U19" s="13"/>
    </row>
    <row r="20" spans="2:21" x14ac:dyDescent="0.3">
      <c r="B20" s="5"/>
      <c r="C20" s="5"/>
      <c r="D20" s="42" t="s">
        <v>639</v>
      </c>
      <c r="E20" s="38"/>
      <c r="F20" s="22"/>
      <c r="G20" s="22"/>
      <c r="H20" s="22"/>
      <c r="I20" s="22"/>
      <c r="J20" s="22"/>
      <c r="K20" s="22"/>
      <c r="L20" s="22"/>
      <c r="M20" s="22"/>
      <c r="N20" s="22"/>
      <c r="O20" s="22"/>
      <c r="P20" s="22"/>
      <c r="Q20" s="22"/>
      <c r="R20" s="22"/>
      <c r="S20" s="22"/>
      <c r="T20" s="22"/>
      <c r="U20" s="22">
        <f>Hoja02!J35</f>
        <v>0</v>
      </c>
    </row>
    <row r="21" spans="2:21" x14ac:dyDescent="0.3">
      <c r="B21" s="5"/>
      <c r="C21" s="5"/>
      <c r="D21" s="34" t="s">
        <v>640</v>
      </c>
      <c r="E21" s="36"/>
      <c r="F21" s="13"/>
      <c r="G21" s="13"/>
      <c r="H21" s="13"/>
      <c r="I21" s="13"/>
      <c r="J21" s="13"/>
      <c r="K21" s="13"/>
      <c r="L21" s="13"/>
      <c r="M21" s="13"/>
      <c r="N21" s="13"/>
      <c r="O21" s="13"/>
      <c r="P21" s="13"/>
      <c r="Q21" s="13"/>
      <c r="R21" s="13"/>
      <c r="S21" s="13"/>
      <c r="T21" s="13"/>
      <c r="U21" s="13"/>
    </row>
    <row r="22" spans="2:21" ht="22.8" x14ac:dyDescent="0.3">
      <c r="B22" s="5"/>
      <c r="C22" s="5"/>
      <c r="D22" s="5"/>
      <c r="E22" s="10" t="s">
        <v>641</v>
      </c>
      <c r="F22" s="22"/>
      <c r="G22" s="22"/>
      <c r="H22" s="22"/>
      <c r="I22" s="22"/>
      <c r="J22" s="22"/>
      <c r="K22" s="22"/>
      <c r="L22" s="22"/>
      <c r="M22" s="22"/>
      <c r="N22" s="22"/>
      <c r="O22" s="22"/>
      <c r="P22" s="22"/>
      <c r="Q22" s="22"/>
      <c r="R22" s="22"/>
      <c r="S22" s="22"/>
      <c r="T22" s="22"/>
      <c r="U22" s="22"/>
    </row>
    <row r="23" spans="2:21" ht="22.8" x14ac:dyDescent="0.3">
      <c r="B23" s="5"/>
      <c r="C23" s="5"/>
      <c r="D23" s="5"/>
      <c r="E23" s="9" t="s">
        <v>642</v>
      </c>
      <c r="F23" s="21"/>
      <c r="G23" s="21"/>
      <c r="H23" s="21"/>
      <c r="I23" s="21"/>
      <c r="J23" s="21"/>
      <c r="K23" s="21"/>
      <c r="L23" s="21"/>
      <c r="M23" s="21"/>
      <c r="N23" s="21"/>
      <c r="O23" s="21"/>
      <c r="P23" s="21"/>
      <c r="Q23" s="21"/>
      <c r="R23" s="21"/>
      <c r="S23" s="21"/>
      <c r="T23" s="21"/>
      <c r="U23" s="21"/>
    </row>
    <row r="24" spans="2:21" x14ac:dyDescent="0.3">
      <c r="B24" s="5"/>
      <c r="C24" s="5"/>
      <c r="D24" s="5"/>
      <c r="E24" s="10" t="s">
        <v>643</v>
      </c>
      <c r="F24" s="22"/>
      <c r="G24" s="22"/>
      <c r="H24" s="22"/>
      <c r="I24" s="22"/>
      <c r="J24" s="22"/>
      <c r="K24" s="22"/>
      <c r="L24" s="22"/>
      <c r="M24" s="22"/>
      <c r="N24" s="22"/>
      <c r="O24" s="22"/>
      <c r="P24" s="22"/>
      <c r="Q24" s="22"/>
      <c r="R24" s="22"/>
      <c r="S24" s="22"/>
      <c r="T24" s="22"/>
      <c r="U24" s="22"/>
    </row>
    <row r="25" spans="2:21" ht="22.8" x14ac:dyDescent="0.3">
      <c r="B25" s="5"/>
      <c r="C25" s="5"/>
      <c r="D25" s="5"/>
      <c r="E25" s="9" t="s">
        <v>644</v>
      </c>
      <c r="F25" s="21"/>
      <c r="G25" s="21"/>
      <c r="H25" s="21"/>
      <c r="I25" s="21"/>
      <c r="J25" s="21"/>
      <c r="K25" s="21"/>
      <c r="L25" s="21"/>
      <c r="M25" s="21"/>
      <c r="N25" s="21"/>
      <c r="O25" s="21"/>
      <c r="P25" s="21"/>
      <c r="Q25" s="21"/>
      <c r="R25" s="21"/>
      <c r="S25" s="21"/>
      <c r="T25" s="21"/>
      <c r="U25" s="21"/>
    </row>
    <row r="26" spans="2:21" ht="22.8" x14ac:dyDescent="0.3">
      <c r="B26" s="5"/>
      <c r="C26" s="5"/>
      <c r="D26" s="5"/>
      <c r="E26" s="10" t="s">
        <v>645</v>
      </c>
      <c r="F26" s="22"/>
      <c r="G26" s="22"/>
      <c r="H26" s="22"/>
      <c r="I26" s="22"/>
      <c r="J26" s="22"/>
      <c r="K26" s="22"/>
      <c r="L26" s="22"/>
      <c r="M26" s="22"/>
      <c r="N26" s="22"/>
      <c r="O26" s="22"/>
      <c r="P26" s="22"/>
      <c r="Q26" s="22"/>
      <c r="R26" s="22"/>
      <c r="S26" s="22"/>
      <c r="T26" s="22"/>
      <c r="U26" s="22"/>
    </row>
    <row r="27" spans="2:21" ht="22.8" x14ac:dyDescent="0.3">
      <c r="B27" s="5"/>
      <c r="C27" s="5"/>
      <c r="D27" s="5"/>
      <c r="E27" s="9" t="s">
        <v>646</v>
      </c>
      <c r="F27" s="21"/>
      <c r="G27" s="21"/>
      <c r="H27" s="21"/>
      <c r="I27" s="21"/>
      <c r="J27" s="21"/>
      <c r="K27" s="21"/>
      <c r="L27" s="21"/>
      <c r="M27" s="21"/>
      <c r="N27" s="21"/>
      <c r="O27" s="21"/>
      <c r="P27" s="21"/>
      <c r="Q27" s="21"/>
      <c r="R27" s="21"/>
      <c r="S27" s="21"/>
      <c r="T27" s="21"/>
      <c r="U27" s="21"/>
    </row>
    <row r="28" spans="2:21" ht="22.8" x14ac:dyDescent="0.3">
      <c r="B28" s="5"/>
      <c r="C28" s="5"/>
      <c r="D28" s="5"/>
      <c r="E28" s="10" t="s">
        <v>647</v>
      </c>
      <c r="F28" s="22"/>
      <c r="G28" s="22"/>
      <c r="H28" s="22"/>
      <c r="I28" s="22"/>
      <c r="J28" s="22"/>
      <c r="K28" s="22"/>
      <c r="L28" s="22"/>
      <c r="M28" s="22"/>
      <c r="N28" s="22"/>
      <c r="O28" s="22"/>
      <c r="P28" s="22"/>
      <c r="Q28" s="22"/>
      <c r="R28" s="22"/>
      <c r="S28" s="22"/>
      <c r="T28" s="22"/>
      <c r="U28" s="22"/>
    </row>
    <row r="29" spans="2:21" ht="22.8" x14ac:dyDescent="0.3">
      <c r="B29" s="5"/>
      <c r="C29" s="5"/>
      <c r="D29" s="5"/>
      <c r="E29" s="9" t="s">
        <v>648</v>
      </c>
      <c r="F29" s="21"/>
      <c r="G29" s="21"/>
      <c r="H29" s="21"/>
      <c r="I29" s="21"/>
      <c r="J29" s="21"/>
      <c r="K29" s="21"/>
      <c r="L29" s="21"/>
      <c r="M29" s="21"/>
      <c r="N29" s="21"/>
      <c r="O29" s="21"/>
      <c r="P29" s="21"/>
      <c r="Q29" s="21"/>
      <c r="R29" s="21"/>
      <c r="S29" s="21"/>
      <c r="T29" s="21"/>
      <c r="U29" s="21"/>
    </row>
    <row r="30" spans="2:21" x14ac:dyDescent="0.3">
      <c r="B30" s="5"/>
      <c r="C30" s="5"/>
      <c r="D30" s="5"/>
      <c r="E30" s="10" t="s">
        <v>649</v>
      </c>
      <c r="F30" s="22"/>
      <c r="G30" s="22"/>
      <c r="H30" s="22"/>
      <c r="I30" s="22"/>
      <c r="J30" s="22"/>
      <c r="K30" s="22"/>
      <c r="L30" s="22"/>
      <c r="M30" s="22"/>
      <c r="N30" s="22"/>
      <c r="O30" s="22"/>
      <c r="P30" s="22"/>
      <c r="Q30" s="22"/>
      <c r="R30" s="22"/>
      <c r="S30" s="22"/>
      <c r="T30" s="22"/>
      <c r="U30" s="22"/>
    </row>
    <row r="31" spans="2:21" ht="22.8" x14ac:dyDescent="0.3">
      <c r="B31" s="5"/>
      <c r="C31" s="5"/>
      <c r="D31" s="5"/>
      <c r="E31" s="9" t="s">
        <v>650</v>
      </c>
      <c r="F31" s="21"/>
      <c r="G31" s="21"/>
      <c r="H31" s="21"/>
      <c r="I31" s="21"/>
      <c r="J31" s="21"/>
      <c r="K31" s="21"/>
      <c r="L31" s="21"/>
      <c r="M31" s="21"/>
      <c r="N31" s="21"/>
      <c r="O31" s="21"/>
      <c r="P31" s="21"/>
      <c r="Q31" s="21"/>
      <c r="R31" s="21"/>
      <c r="S31" s="21"/>
      <c r="T31" s="21"/>
      <c r="U31" s="21"/>
    </row>
    <row r="32" spans="2:21" ht="22.8" x14ac:dyDescent="0.3">
      <c r="B32" s="5"/>
      <c r="C32" s="5"/>
      <c r="D32" s="5"/>
      <c r="E32" s="10" t="s">
        <v>651</v>
      </c>
      <c r="F32" s="22"/>
      <c r="G32" s="22"/>
      <c r="H32" s="22"/>
      <c r="I32" s="22"/>
      <c r="J32" s="22"/>
      <c r="K32" s="22"/>
      <c r="L32" s="22"/>
      <c r="M32" s="22"/>
      <c r="N32" s="22"/>
      <c r="O32" s="22"/>
      <c r="P32" s="22"/>
      <c r="Q32" s="22"/>
      <c r="R32" s="22"/>
      <c r="S32" s="22"/>
      <c r="T32" s="22"/>
      <c r="U32" s="22"/>
    </row>
    <row r="33" spans="2:21" ht="22.8" x14ac:dyDescent="0.3">
      <c r="B33" s="5"/>
      <c r="C33" s="5"/>
      <c r="D33" s="6"/>
      <c r="E33" s="19" t="s">
        <v>652</v>
      </c>
      <c r="F33" s="21">
        <f t="shared" ref="F33:U33" si="0">F22+F23-F24-F25+F26+F27-F28+F29-F30-F31+F32</f>
        <v>0</v>
      </c>
      <c r="G33" s="21">
        <f t="shared" si="0"/>
        <v>0</v>
      </c>
      <c r="H33" s="21">
        <f t="shared" si="0"/>
        <v>0</v>
      </c>
      <c r="I33" s="21">
        <f t="shared" si="0"/>
        <v>0</v>
      </c>
      <c r="J33" s="21">
        <f t="shared" si="0"/>
        <v>0</v>
      </c>
      <c r="K33" s="21">
        <f t="shared" si="0"/>
        <v>0</v>
      </c>
      <c r="L33" s="21">
        <f t="shared" si="0"/>
        <v>0</v>
      </c>
      <c r="M33" s="21">
        <f t="shared" si="0"/>
        <v>0</v>
      </c>
      <c r="N33" s="21">
        <f t="shared" si="0"/>
        <v>0</v>
      </c>
      <c r="O33" s="21">
        <f t="shared" si="0"/>
        <v>0</v>
      </c>
      <c r="P33" s="21">
        <f t="shared" si="0"/>
        <v>0</v>
      </c>
      <c r="Q33" s="21">
        <f t="shared" si="0"/>
        <v>0</v>
      </c>
      <c r="R33" s="21">
        <f t="shared" si="0"/>
        <v>0</v>
      </c>
      <c r="S33" s="21">
        <f t="shared" si="0"/>
        <v>0</v>
      </c>
      <c r="T33" s="21">
        <f t="shared" si="0"/>
        <v>0</v>
      </c>
      <c r="U33" s="21">
        <f t="shared" si="0"/>
        <v>0</v>
      </c>
    </row>
    <row r="34" spans="2:21" x14ac:dyDescent="0.3">
      <c r="B34" s="5"/>
      <c r="C34" s="6"/>
      <c r="D34" s="42" t="s">
        <v>653</v>
      </c>
      <c r="E34" s="38"/>
      <c r="F34" s="22"/>
      <c r="G34" s="22"/>
      <c r="H34" s="22"/>
      <c r="I34" s="22"/>
      <c r="J34" s="22"/>
      <c r="K34" s="22"/>
      <c r="L34" s="22"/>
      <c r="M34" s="22"/>
      <c r="N34" s="22"/>
      <c r="O34" s="22"/>
      <c r="P34" s="22"/>
      <c r="Q34" s="22"/>
      <c r="R34" s="22"/>
      <c r="S34" s="22"/>
      <c r="T34" s="22"/>
      <c r="U34" s="22">
        <f>Hoja02!I35</f>
        <v>0</v>
      </c>
    </row>
    <row r="35" spans="2:21" x14ac:dyDescent="0.3">
      <c r="B35" s="5"/>
      <c r="C35" s="34" t="s">
        <v>654</v>
      </c>
      <c r="D35" s="35"/>
      <c r="E35" s="36"/>
      <c r="F35" s="13"/>
      <c r="G35" s="13"/>
      <c r="H35" s="13"/>
      <c r="I35" s="13"/>
      <c r="J35" s="13"/>
      <c r="K35" s="13"/>
      <c r="L35" s="13"/>
      <c r="M35" s="13"/>
      <c r="N35" s="13"/>
      <c r="O35" s="13"/>
      <c r="P35" s="13"/>
      <c r="Q35" s="13"/>
      <c r="R35" s="13"/>
      <c r="S35" s="13"/>
      <c r="T35" s="13"/>
      <c r="U35" s="13"/>
    </row>
    <row r="36" spans="2:21" ht="28.05" customHeight="1" x14ac:dyDescent="0.3">
      <c r="B36" s="5"/>
      <c r="C36" s="5"/>
      <c r="D36" s="42" t="s">
        <v>655</v>
      </c>
      <c r="E36" s="38"/>
      <c r="F36" s="22"/>
      <c r="G36" s="22"/>
      <c r="H36" s="22"/>
      <c r="I36" s="22"/>
      <c r="J36" s="22"/>
      <c r="K36" s="22"/>
      <c r="L36" s="22"/>
      <c r="M36" s="22"/>
      <c r="N36" s="22"/>
      <c r="O36" s="22"/>
      <c r="P36" s="22"/>
      <c r="Q36" s="22"/>
      <c r="R36" s="22"/>
      <c r="S36" s="22"/>
      <c r="T36" s="22"/>
      <c r="U36" s="22"/>
    </row>
    <row r="37" spans="2:21" x14ac:dyDescent="0.3">
      <c r="B37" s="5"/>
      <c r="C37" s="5"/>
      <c r="D37" s="47" t="s">
        <v>656</v>
      </c>
      <c r="E37" s="36"/>
      <c r="F37" s="21"/>
      <c r="G37" s="21"/>
      <c r="H37" s="21"/>
      <c r="I37" s="21"/>
      <c r="J37" s="21"/>
      <c r="K37" s="21"/>
      <c r="L37" s="21"/>
      <c r="M37" s="21"/>
      <c r="N37" s="21"/>
      <c r="O37" s="21"/>
      <c r="P37" s="21"/>
      <c r="Q37" s="21"/>
      <c r="R37" s="21"/>
      <c r="S37" s="21"/>
      <c r="T37" s="21"/>
      <c r="U37" s="21"/>
    </row>
    <row r="38" spans="2:21" ht="28.05" customHeight="1" x14ac:dyDescent="0.3">
      <c r="B38" s="5"/>
      <c r="C38" s="5"/>
      <c r="D38" s="42" t="s">
        <v>657</v>
      </c>
      <c r="E38" s="38"/>
      <c r="F38" s="22"/>
      <c r="G38" s="22"/>
      <c r="H38" s="22"/>
      <c r="I38" s="22"/>
      <c r="J38" s="22"/>
      <c r="K38" s="22"/>
      <c r="L38" s="22"/>
      <c r="M38" s="22"/>
      <c r="N38" s="22"/>
      <c r="O38" s="22"/>
      <c r="P38" s="22"/>
      <c r="Q38" s="22"/>
      <c r="R38" s="22"/>
      <c r="S38" s="22"/>
      <c r="T38" s="22"/>
      <c r="U38" s="22"/>
    </row>
    <row r="39" spans="2:21" ht="28.05" customHeight="1" x14ac:dyDescent="0.3">
      <c r="B39" s="5"/>
      <c r="C39" s="6"/>
      <c r="D39" s="47" t="s">
        <v>658</v>
      </c>
      <c r="E39" s="36"/>
      <c r="F39" s="21"/>
      <c r="G39" s="21"/>
      <c r="H39" s="21"/>
      <c r="I39" s="21"/>
      <c r="J39" s="21"/>
      <c r="K39" s="21"/>
      <c r="L39" s="21"/>
      <c r="M39" s="21"/>
      <c r="N39" s="21"/>
      <c r="O39" s="21"/>
      <c r="P39" s="21"/>
      <c r="Q39" s="21"/>
      <c r="R39" s="21"/>
      <c r="S39" s="21"/>
      <c r="T39" s="21"/>
      <c r="U39" s="21"/>
    </row>
    <row r="40" spans="2:21" x14ac:dyDescent="0.3">
      <c r="B40" s="5"/>
      <c r="C40" s="37" t="s">
        <v>659</v>
      </c>
      <c r="D40" s="43"/>
      <c r="E40" s="38"/>
      <c r="F40" s="14"/>
      <c r="G40" s="14"/>
      <c r="H40" s="14"/>
      <c r="I40" s="14"/>
      <c r="J40" s="14"/>
      <c r="K40" s="14"/>
      <c r="L40" s="14"/>
      <c r="M40" s="14"/>
      <c r="N40" s="14"/>
      <c r="O40" s="14"/>
      <c r="P40" s="14"/>
      <c r="Q40" s="14"/>
      <c r="R40" s="14"/>
      <c r="S40" s="14"/>
      <c r="T40" s="14"/>
      <c r="U40" s="14"/>
    </row>
    <row r="41" spans="2:21" x14ac:dyDescent="0.3">
      <c r="B41" s="5"/>
      <c r="C41" s="7"/>
      <c r="D41" s="47" t="s">
        <v>660</v>
      </c>
      <c r="E41" s="36"/>
      <c r="F41" s="21"/>
      <c r="G41" s="21"/>
      <c r="H41" s="21"/>
      <c r="I41" s="21"/>
      <c r="J41" s="21"/>
      <c r="K41" s="21"/>
      <c r="L41" s="21"/>
      <c r="M41" s="21"/>
      <c r="N41" s="21"/>
      <c r="O41" s="21"/>
      <c r="P41" s="21"/>
      <c r="Q41" s="21"/>
      <c r="R41" s="21"/>
      <c r="S41" s="21"/>
      <c r="T41" s="21"/>
      <c r="U41" s="21"/>
    </row>
    <row r="42" spans="2:21" x14ac:dyDescent="0.3">
      <c r="B42" s="5"/>
      <c r="C42" s="7"/>
      <c r="D42" s="42" t="s">
        <v>661</v>
      </c>
      <c r="E42" s="38"/>
      <c r="F42" s="22"/>
      <c r="G42" s="22"/>
      <c r="H42" s="22"/>
      <c r="I42" s="22"/>
      <c r="J42" s="22"/>
      <c r="K42" s="22"/>
      <c r="L42" s="22"/>
      <c r="M42" s="22"/>
      <c r="N42" s="22"/>
      <c r="O42" s="22"/>
      <c r="P42" s="22"/>
      <c r="Q42" s="22"/>
      <c r="R42" s="22"/>
      <c r="S42" s="22"/>
      <c r="T42" s="22"/>
      <c r="U42" s="22"/>
    </row>
    <row r="43" spans="2:21" x14ac:dyDescent="0.3">
      <c r="B43" s="5"/>
      <c r="C43" s="7"/>
      <c r="D43" s="47" t="s">
        <v>662</v>
      </c>
      <c r="E43" s="36"/>
      <c r="F43" s="21"/>
      <c r="G43" s="21"/>
      <c r="H43" s="21"/>
      <c r="I43" s="21"/>
      <c r="J43" s="21"/>
      <c r="K43" s="21"/>
      <c r="L43" s="21"/>
      <c r="M43" s="21"/>
      <c r="N43" s="21"/>
      <c r="O43" s="21"/>
      <c r="P43" s="21"/>
      <c r="Q43" s="21"/>
      <c r="R43" s="21"/>
      <c r="S43" s="21"/>
      <c r="T43" s="21"/>
      <c r="U43" s="21"/>
    </row>
    <row r="44" spans="2:21" ht="28.05" customHeight="1" x14ac:dyDescent="0.3">
      <c r="B44" s="6"/>
      <c r="C44" s="8"/>
      <c r="D44" s="42" t="s">
        <v>663</v>
      </c>
      <c r="E44" s="38"/>
      <c r="F44" s="31"/>
      <c r="G44" s="31"/>
      <c r="H44" s="31"/>
      <c r="I44" s="31"/>
      <c r="J44" s="31"/>
      <c r="K44" s="31"/>
      <c r="L44" s="31"/>
      <c r="M44" s="31"/>
      <c r="N44" s="31"/>
      <c r="O44" s="31"/>
      <c r="P44" s="31"/>
      <c r="Q44" s="31"/>
      <c r="R44" s="31"/>
      <c r="S44" s="31"/>
      <c r="T44" s="31"/>
      <c r="U44" s="33"/>
    </row>
  </sheetData>
  <mergeCells count="31">
    <mergeCell ref="F10:U10"/>
    <mergeCell ref="F11:G11"/>
    <mergeCell ref="H11:H12"/>
    <mergeCell ref="I11:I12"/>
    <mergeCell ref="J11:J12"/>
    <mergeCell ref="K11:K12"/>
    <mergeCell ref="L11:L12"/>
    <mergeCell ref="M11:M12"/>
    <mergeCell ref="N11:N12"/>
    <mergeCell ref="O11:S11"/>
    <mergeCell ref="T11:T12"/>
    <mergeCell ref="B13:E13"/>
    <mergeCell ref="C14:E14"/>
    <mergeCell ref="C15:E15"/>
    <mergeCell ref="C16:E16"/>
    <mergeCell ref="C17:E17"/>
    <mergeCell ref="C18:E18"/>
    <mergeCell ref="C19:E19"/>
    <mergeCell ref="D20:E20"/>
    <mergeCell ref="D21:E21"/>
    <mergeCell ref="D34:E34"/>
    <mergeCell ref="C35:E35"/>
    <mergeCell ref="D36:E36"/>
    <mergeCell ref="D37:E37"/>
    <mergeCell ref="D38:E38"/>
    <mergeCell ref="D39:E39"/>
    <mergeCell ref="C40:E40"/>
    <mergeCell ref="D41:E41"/>
    <mergeCell ref="D42:E42"/>
    <mergeCell ref="D43:E43"/>
    <mergeCell ref="D44:E44"/>
  </mergeCells>
  <hyperlinks>
    <hyperlink ref="B2" location="'Indice'!A1" display="I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664</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425</v>
      </c>
      <c r="C11" s="36"/>
      <c r="D11" s="12"/>
    </row>
    <row r="12" spans="2:4" x14ac:dyDescent="0.3">
      <c r="B12" s="5"/>
      <c r="C12" s="10" t="s">
        <v>665</v>
      </c>
      <c r="D12" s="11"/>
    </row>
    <row r="13" spans="2:4" x14ac:dyDescent="0.3">
      <c r="B13" s="5"/>
      <c r="C13" s="9" t="s">
        <v>666</v>
      </c>
      <c r="D13" s="12"/>
    </row>
    <row r="14" spans="2:4" x14ac:dyDescent="0.3">
      <c r="B14" s="6"/>
      <c r="C14" s="10" t="s">
        <v>667</v>
      </c>
      <c r="D14" s="31"/>
    </row>
  </sheetData>
  <mergeCells count="1">
    <mergeCell ref="B11:C11"/>
  </mergeCells>
  <hyperlinks>
    <hyperlink ref="B2"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6"/>
  <sheetViews>
    <sheetView showGridLines="0" workbookViewId="0"/>
  </sheetViews>
  <sheetFormatPr baseColWidth="10" defaultColWidth="8.88671875" defaultRowHeight="14.4" x14ac:dyDescent="0.3"/>
  <cols>
    <col min="2" max="2" width="2.6640625" customWidth="1"/>
    <col min="3" max="3" width="50" customWidth="1"/>
    <col min="4" max="10" width="15" customWidth="1"/>
  </cols>
  <sheetData>
    <row r="1" spans="2:10" ht="21" x14ac:dyDescent="0.4">
      <c r="B1" s="66" t="s">
        <v>1030</v>
      </c>
    </row>
    <row r="2" spans="2:10" x14ac:dyDescent="0.3">
      <c r="B2" s="2" t="s">
        <v>1</v>
      </c>
    </row>
    <row r="3" spans="2:10" x14ac:dyDescent="0.3">
      <c r="B3" s="1"/>
    </row>
    <row r="4" spans="2:10" x14ac:dyDescent="0.3">
      <c r="B4" s="1"/>
    </row>
    <row r="5" spans="2:10" x14ac:dyDescent="0.3">
      <c r="B5" s="1" t="s">
        <v>3</v>
      </c>
      <c r="C5" t="s">
        <v>668</v>
      </c>
    </row>
    <row r="6" spans="2:10" x14ac:dyDescent="0.3">
      <c r="B6" s="1" t="s">
        <v>4</v>
      </c>
      <c r="C6" t="s">
        <v>5</v>
      </c>
    </row>
    <row r="7" spans="2:10" x14ac:dyDescent="0.3">
      <c r="B7" s="1" t="s">
        <v>6</v>
      </c>
      <c r="C7" t="s">
        <v>5</v>
      </c>
    </row>
    <row r="8" spans="2:10" x14ac:dyDescent="0.3">
      <c r="B8" s="1" t="s">
        <v>7</v>
      </c>
      <c r="C8" t="s">
        <v>8</v>
      </c>
    </row>
    <row r="10" spans="2:10" x14ac:dyDescent="0.3">
      <c r="D10" s="54" t="s">
        <v>669</v>
      </c>
      <c r="E10" s="55"/>
      <c r="F10" s="55"/>
      <c r="G10" s="55"/>
      <c r="H10" s="55"/>
      <c r="I10" s="55"/>
      <c r="J10" s="56"/>
    </row>
    <row r="11" spans="2:10" ht="68.400000000000006" x14ac:dyDescent="0.3">
      <c r="D11" s="17" t="s">
        <v>670</v>
      </c>
      <c r="E11" s="4" t="s">
        <v>671</v>
      </c>
      <c r="F11" s="17" t="s">
        <v>672</v>
      </c>
      <c r="G11" s="4" t="s">
        <v>673</v>
      </c>
      <c r="H11" s="17" t="s">
        <v>674</v>
      </c>
      <c r="I11" s="4" t="s">
        <v>675</v>
      </c>
      <c r="J11" s="30"/>
    </row>
    <row r="12" spans="2:10" ht="28.05" customHeight="1" x14ac:dyDescent="0.3">
      <c r="B12" s="34" t="s">
        <v>676</v>
      </c>
      <c r="C12" s="36"/>
      <c r="D12" s="14"/>
      <c r="E12" s="14"/>
      <c r="F12" s="14"/>
      <c r="G12" s="14"/>
      <c r="H12" s="14"/>
      <c r="I12" s="14"/>
      <c r="J12" s="14"/>
    </row>
    <row r="13" spans="2:10" x14ac:dyDescent="0.3">
      <c r="B13" s="5"/>
      <c r="C13" s="10" t="s">
        <v>677</v>
      </c>
      <c r="D13" s="21"/>
      <c r="E13" s="21"/>
      <c r="F13" s="21"/>
      <c r="G13" s="21"/>
      <c r="H13" s="21"/>
      <c r="I13" s="21"/>
      <c r="J13" s="21"/>
    </row>
    <row r="14" spans="2:10" x14ac:dyDescent="0.3">
      <c r="B14" s="5"/>
      <c r="C14" s="9" t="s">
        <v>678</v>
      </c>
      <c r="D14" s="22"/>
      <c r="E14" s="22"/>
      <c r="F14" s="22"/>
      <c r="G14" s="22"/>
      <c r="H14" s="22"/>
      <c r="I14" s="22"/>
      <c r="J14" s="22"/>
    </row>
    <row r="15" spans="2:10" x14ac:dyDescent="0.3">
      <c r="B15" s="5"/>
      <c r="C15" s="10" t="s">
        <v>679</v>
      </c>
      <c r="D15" s="21"/>
      <c r="E15" s="21"/>
      <c r="F15" s="21"/>
      <c r="G15" s="21"/>
      <c r="H15" s="21"/>
      <c r="I15" s="21"/>
      <c r="J15" s="21"/>
    </row>
    <row r="16" spans="2:10" x14ac:dyDescent="0.3">
      <c r="B16" s="6"/>
      <c r="C16" s="9" t="s">
        <v>680</v>
      </c>
      <c r="D16" s="23"/>
      <c r="E16" s="23"/>
      <c r="F16" s="23"/>
      <c r="G16" s="23"/>
      <c r="H16" s="23"/>
      <c r="I16" s="23"/>
      <c r="J16" s="23"/>
    </row>
  </sheetData>
  <mergeCells count="2">
    <mergeCell ref="D10:J10"/>
    <mergeCell ref="B12:C12"/>
  </mergeCells>
  <hyperlinks>
    <hyperlink ref="B2" location="'Indice'!A1" display="I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5"/>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1030</v>
      </c>
    </row>
    <row r="2" spans="2:9" x14ac:dyDescent="0.3">
      <c r="B2" s="2" t="s">
        <v>1</v>
      </c>
    </row>
    <row r="3" spans="2:9" x14ac:dyDescent="0.3">
      <c r="B3" s="1"/>
    </row>
    <row r="4" spans="2:9" x14ac:dyDescent="0.3">
      <c r="B4" s="1"/>
    </row>
    <row r="5" spans="2:9" x14ac:dyDescent="0.3">
      <c r="B5" s="1" t="s">
        <v>3</v>
      </c>
      <c r="C5" t="s">
        <v>681</v>
      </c>
    </row>
    <row r="6" spans="2:9" x14ac:dyDescent="0.3">
      <c r="B6" s="1" t="s">
        <v>4</v>
      </c>
      <c r="C6" t="s">
        <v>5</v>
      </c>
    </row>
    <row r="7" spans="2:9" x14ac:dyDescent="0.3">
      <c r="B7" s="1" t="s">
        <v>6</v>
      </c>
      <c r="C7" t="s">
        <v>5</v>
      </c>
    </row>
    <row r="8" spans="2:9" x14ac:dyDescent="0.3">
      <c r="B8" s="1" t="s">
        <v>7</v>
      </c>
      <c r="C8" t="s">
        <v>8</v>
      </c>
    </row>
    <row r="10" spans="2:9" x14ac:dyDescent="0.3">
      <c r="D10" s="54" t="s">
        <v>682</v>
      </c>
      <c r="E10" s="55"/>
      <c r="F10" s="55"/>
      <c r="G10" s="55"/>
      <c r="H10" s="55"/>
      <c r="I10" s="56"/>
    </row>
    <row r="11" spans="2:9" ht="28.05" customHeight="1" x14ac:dyDescent="0.3">
      <c r="D11" s="57" t="s">
        <v>683</v>
      </c>
      <c r="E11" s="58"/>
      <c r="F11" s="59"/>
      <c r="G11" s="60" t="s">
        <v>686</v>
      </c>
      <c r="H11" s="62" t="s">
        <v>687</v>
      </c>
      <c r="I11" s="29"/>
    </row>
    <row r="12" spans="2:9" ht="28.05" customHeight="1" x14ac:dyDescent="0.3">
      <c r="D12" s="4" t="s">
        <v>684</v>
      </c>
      <c r="E12" s="17" t="s">
        <v>685</v>
      </c>
      <c r="F12" s="28"/>
      <c r="G12" s="61"/>
      <c r="H12" s="63"/>
      <c r="I12" s="30"/>
    </row>
    <row r="13" spans="2:9" ht="28.05" customHeight="1" x14ac:dyDescent="0.3">
      <c r="B13" s="34" t="s">
        <v>688</v>
      </c>
      <c r="C13" s="36"/>
      <c r="D13" s="13"/>
      <c r="E13" s="13"/>
      <c r="F13" s="13"/>
      <c r="G13" s="13"/>
      <c r="H13" s="13"/>
      <c r="I13" s="13"/>
    </row>
    <row r="14" spans="2:9" x14ac:dyDescent="0.3">
      <c r="B14" s="5"/>
      <c r="C14" s="10" t="s">
        <v>689</v>
      </c>
      <c r="D14" s="22"/>
      <c r="E14" s="22"/>
      <c r="F14" s="22"/>
      <c r="G14" s="22"/>
      <c r="H14" s="22"/>
      <c r="I14" s="22"/>
    </row>
    <row r="15" spans="2:9" x14ac:dyDescent="0.3">
      <c r="B15" s="6"/>
      <c r="C15" s="9" t="s">
        <v>690</v>
      </c>
      <c r="D15" s="25"/>
      <c r="E15" s="25"/>
      <c r="F15" s="25"/>
      <c r="G15" s="25"/>
      <c r="H15" s="25"/>
      <c r="I15" s="25"/>
    </row>
  </sheetData>
  <mergeCells count="5">
    <mergeCell ref="D10:I10"/>
    <mergeCell ref="D11:F11"/>
    <mergeCell ref="G11:G12"/>
    <mergeCell ref="H11:H12"/>
    <mergeCell ref="B13:C13"/>
  </mergeCells>
  <hyperlinks>
    <hyperlink ref="B2" location="'Indice'!A1" display="I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6"/>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66" t="s">
        <v>1030</v>
      </c>
    </row>
    <row r="2" spans="2:7" x14ac:dyDescent="0.3">
      <c r="B2" s="2" t="s">
        <v>1</v>
      </c>
    </row>
    <row r="3" spans="2:7" x14ac:dyDescent="0.3">
      <c r="B3" s="1"/>
    </row>
    <row r="4" spans="2:7" x14ac:dyDescent="0.3">
      <c r="B4" s="1"/>
    </row>
    <row r="5" spans="2:7" x14ac:dyDescent="0.3">
      <c r="B5" s="1" t="s">
        <v>3</v>
      </c>
      <c r="C5" t="s">
        <v>691</v>
      </c>
    </row>
    <row r="6" spans="2:7" x14ac:dyDescent="0.3">
      <c r="B6" s="1" t="s">
        <v>4</v>
      </c>
      <c r="C6" t="s">
        <v>5</v>
      </c>
    </row>
    <row r="7" spans="2:7" x14ac:dyDescent="0.3">
      <c r="B7" s="1" t="s">
        <v>6</v>
      </c>
      <c r="C7" t="s">
        <v>5</v>
      </c>
    </row>
    <row r="8" spans="2:7" x14ac:dyDescent="0.3">
      <c r="B8" s="1" t="s">
        <v>7</v>
      </c>
      <c r="C8" t="s">
        <v>8</v>
      </c>
    </row>
    <row r="10" spans="2:7" x14ac:dyDescent="0.3">
      <c r="D10" s="54" t="s">
        <v>692</v>
      </c>
      <c r="E10" s="55"/>
      <c r="F10" s="55"/>
      <c r="G10" s="56"/>
    </row>
    <row r="11" spans="2:7" ht="57" x14ac:dyDescent="0.3">
      <c r="D11" s="17" t="s">
        <v>693</v>
      </c>
      <c r="E11" s="4" t="s">
        <v>694</v>
      </c>
      <c r="F11" s="17" t="s">
        <v>695</v>
      </c>
      <c r="G11" s="30"/>
    </row>
    <row r="12" spans="2:7" x14ac:dyDescent="0.3">
      <c r="B12" s="34" t="s">
        <v>696</v>
      </c>
      <c r="C12" s="36"/>
      <c r="D12" s="14"/>
      <c r="E12" s="14"/>
      <c r="F12" s="14"/>
      <c r="G12" s="14"/>
    </row>
    <row r="13" spans="2:7" x14ac:dyDescent="0.3">
      <c r="B13" s="5"/>
      <c r="C13" s="10" t="s">
        <v>697</v>
      </c>
      <c r="D13" s="12"/>
      <c r="E13" s="12"/>
      <c r="F13" s="12"/>
      <c r="G13" s="12"/>
    </row>
    <row r="14" spans="2:7" ht="22.8" x14ac:dyDescent="0.3">
      <c r="B14" s="5"/>
      <c r="C14" s="9" t="s">
        <v>698</v>
      </c>
      <c r="D14" s="11"/>
      <c r="E14" s="11"/>
      <c r="F14" s="11"/>
      <c r="G14" s="11"/>
    </row>
    <row r="15" spans="2:7" x14ac:dyDescent="0.3">
      <c r="B15" s="5"/>
      <c r="C15" s="10" t="s">
        <v>699</v>
      </c>
      <c r="D15" s="12"/>
      <c r="E15" s="12"/>
      <c r="F15" s="12"/>
      <c r="G15" s="12"/>
    </row>
    <row r="16" spans="2:7" ht="22.8" x14ac:dyDescent="0.3">
      <c r="B16" s="6"/>
      <c r="C16" s="9" t="s">
        <v>700</v>
      </c>
      <c r="D16" s="23"/>
      <c r="E16" s="23"/>
      <c r="F16" s="23"/>
      <c r="G16" s="23"/>
    </row>
  </sheetData>
  <mergeCells count="2">
    <mergeCell ref="D10:G10"/>
    <mergeCell ref="B12:C12"/>
  </mergeCells>
  <hyperlinks>
    <hyperlink ref="B2" location="'Indice'!A1" display="I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7"/>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1030</v>
      </c>
    </row>
    <row r="2" spans="2:5" x14ac:dyDescent="0.3">
      <c r="B2" s="2" t="s">
        <v>1</v>
      </c>
    </row>
    <row r="3" spans="2:5" x14ac:dyDescent="0.3">
      <c r="B3" s="1"/>
    </row>
    <row r="4" spans="2:5" x14ac:dyDescent="0.3">
      <c r="B4" s="1"/>
    </row>
    <row r="5" spans="2:5" x14ac:dyDescent="0.3">
      <c r="B5" s="1" t="s">
        <v>3</v>
      </c>
      <c r="C5" t="s">
        <v>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9</v>
      </c>
      <c r="C11" s="35"/>
      <c r="D11" s="36"/>
      <c r="E11" s="13"/>
    </row>
    <row r="12" spans="2:5" ht="28.05" customHeight="1" x14ac:dyDescent="0.3">
      <c r="B12" s="5"/>
      <c r="C12" s="37" t="s">
        <v>10</v>
      </c>
      <c r="D12" s="38"/>
      <c r="E12" s="11"/>
    </row>
    <row r="13" spans="2:5" x14ac:dyDescent="0.3">
      <c r="B13" s="5"/>
      <c r="C13" s="7"/>
      <c r="D13" s="9" t="s">
        <v>11</v>
      </c>
      <c r="E13" s="12"/>
    </row>
    <row r="14" spans="2:5" x14ac:dyDescent="0.3">
      <c r="B14" s="5"/>
      <c r="C14" s="7"/>
      <c r="D14" s="10" t="s">
        <v>12</v>
      </c>
      <c r="E14" s="11"/>
    </row>
    <row r="15" spans="2:5" x14ac:dyDescent="0.3">
      <c r="B15" s="5"/>
      <c r="C15" s="7"/>
      <c r="D15" s="9" t="s">
        <v>13</v>
      </c>
      <c r="E15" s="12"/>
    </row>
    <row r="16" spans="2:5" x14ac:dyDescent="0.3">
      <c r="B16" s="5"/>
      <c r="C16" s="7"/>
      <c r="D16" s="10" t="s">
        <v>14</v>
      </c>
      <c r="E16" s="11"/>
    </row>
    <row r="17" spans="2:5" x14ac:dyDescent="0.3">
      <c r="B17" s="6"/>
      <c r="C17" s="8"/>
      <c r="D17" s="9" t="s">
        <v>15</v>
      </c>
      <c r="E17" s="16"/>
    </row>
  </sheetData>
  <mergeCells count="2">
    <mergeCell ref="B11:D11"/>
    <mergeCell ref="C12:D12"/>
  </mergeCells>
  <hyperlinks>
    <hyperlink ref="B2" location="'Indice'!A1" display="Indice"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701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418</v>
      </c>
      <c r="C11" s="36"/>
      <c r="D11" s="12"/>
    </row>
    <row r="12" spans="2:4" ht="22.8" x14ac:dyDescent="0.3">
      <c r="B12" s="5"/>
      <c r="C12" s="10" t="s">
        <v>702</v>
      </c>
      <c r="D12" s="11"/>
    </row>
    <row r="13" spans="2:4" ht="22.8" x14ac:dyDescent="0.3">
      <c r="B13" s="5"/>
      <c r="C13" s="9" t="s">
        <v>703</v>
      </c>
      <c r="D13" s="12"/>
    </row>
    <row r="14" spans="2:4" ht="22.8" x14ac:dyDescent="0.3">
      <c r="B14" s="5"/>
      <c r="C14" s="10" t="s">
        <v>704</v>
      </c>
      <c r="D14" s="11"/>
    </row>
    <row r="15" spans="2:4" ht="34.200000000000003" x14ac:dyDescent="0.3">
      <c r="B15" s="5"/>
      <c r="C15" s="9" t="s">
        <v>705</v>
      </c>
      <c r="D15" s="12"/>
    </row>
    <row r="16" spans="2:4" ht="34.200000000000003" x14ac:dyDescent="0.3">
      <c r="B16" s="5"/>
      <c r="C16" s="10" t="s">
        <v>706</v>
      </c>
      <c r="D16" s="11"/>
    </row>
    <row r="17" spans="2:4" ht="34.200000000000003" x14ac:dyDescent="0.3">
      <c r="B17" s="6"/>
      <c r="C17" s="9" t="s">
        <v>707</v>
      </c>
      <c r="D17" s="32"/>
    </row>
  </sheetData>
  <mergeCells count="1">
    <mergeCell ref="B11:C11"/>
  </mergeCells>
  <hyperlinks>
    <hyperlink ref="B2" location="'Indice'!A1" display="I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D2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708</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709</v>
      </c>
      <c r="C11" s="36"/>
      <c r="D11" s="13"/>
    </row>
    <row r="12" spans="2:4" ht="22.8" x14ac:dyDescent="0.3">
      <c r="B12" s="5"/>
      <c r="C12" s="10" t="s">
        <v>710</v>
      </c>
      <c r="D12" s="11"/>
    </row>
    <row r="13" spans="2:4" ht="22.8" x14ac:dyDescent="0.3">
      <c r="B13" s="5"/>
      <c r="C13" s="9" t="s">
        <v>711</v>
      </c>
      <c r="D13" s="12"/>
    </row>
    <row r="14" spans="2:4" x14ac:dyDescent="0.3">
      <c r="B14" s="5"/>
      <c r="C14" s="10" t="s">
        <v>712</v>
      </c>
      <c r="D14" s="22"/>
    </row>
    <row r="15" spans="2:4" ht="22.8" x14ac:dyDescent="0.3">
      <c r="B15" s="5"/>
      <c r="C15" s="9" t="s">
        <v>713</v>
      </c>
      <c r="D15" s="12"/>
    </row>
    <row r="16" spans="2:4" ht="22.8" x14ac:dyDescent="0.3">
      <c r="B16" s="5"/>
      <c r="C16" s="10" t="s">
        <v>714</v>
      </c>
      <c r="D16" s="11"/>
    </row>
    <row r="17" spans="2:4" ht="22.8" x14ac:dyDescent="0.3">
      <c r="B17" s="5"/>
      <c r="C17" s="9" t="s">
        <v>715</v>
      </c>
      <c r="D17" s="12"/>
    </row>
    <row r="18" spans="2:4" ht="22.8" x14ac:dyDescent="0.3">
      <c r="B18" s="5"/>
      <c r="C18" s="10" t="s">
        <v>716</v>
      </c>
      <c r="D18" s="22"/>
    </row>
    <row r="19" spans="2:4" ht="22.8" x14ac:dyDescent="0.3">
      <c r="B19" s="5"/>
      <c r="C19" s="9" t="s">
        <v>717</v>
      </c>
      <c r="D19" s="12"/>
    </row>
    <row r="20" spans="2:4" x14ac:dyDescent="0.3">
      <c r="B20" s="5"/>
      <c r="C20" s="10" t="s">
        <v>718</v>
      </c>
      <c r="D20" s="22"/>
    </row>
    <row r="21" spans="2:4" ht="22.8" x14ac:dyDescent="0.3">
      <c r="B21" s="5"/>
      <c r="C21" s="9" t="s">
        <v>719</v>
      </c>
      <c r="D21" s="12"/>
    </row>
    <row r="22" spans="2:4" x14ac:dyDescent="0.3">
      <c r="B22" s="5"/>
      <c r="C22" s="10" t="s">
        <v>720</v>
      </c>
      <c r="D22" s="22"/>
    </row>
    <row r="23" spans="2:4" x14ac:dyDescent="0.3">
      <c r="B23" s="5"/>
      <c r="C23" s="9" t="s">
        <v>721</v>
      </c>
      <c r="D23" s="12"/>
    </row>
    <row r="24" spans="2:4" ht="22.8" x14ac:dyDescent="0.3">
      <c r="B24" s="5"/>
      <c r="C24" s="10" t="s">
        <v>722</v>
      </c>
      <c r="D24" s="11"/>
    </row>
    <row r="25" spans="2:4" ht="22.8" x14ac:dyDescent="0.3">
      <c r="B25" s="5"/>
      <c r="C25" s="9" t="s">
        <v>723</v>
      </c>
      <c r="D25" s="12"/>
    </row>
    <row r="26" spans="2:4" x14ac:dyDescent="0.3">
      <c r="B26" s="5"/>
      <c r="C26" s="10" t="s">
        <v>724</v>
      </c>
      <c r="D26" s="22"/>
    </row>
    <row r="27" spans="2:4" ht="22.8" x14ac:dyDescent="0.3">
      <c r="B27" s="6"/>
      <c r="C27" s="9" t="s">
        <v>725</v>
      </c>
      <c r="D27" s="32"/>
    </row>
  </sheetData>
  <mergeCells count="1">
    <mergeCell ref="B11:C11"/>
  </mergeCells>
  <hyperlinks>
    <hyperlink ref="B2" location="'Indice'!A1" display="I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3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66" t="s">
        <v>1030</v>
      </c>
    </row>
    <row r="2" spans="2:17" x14ac:dyDescent="0.3">
      <c r="B2" s="2" t="s">
        <v>1</v>
      </c>
    </row>
    <row r="3" spans="2:17" x14ac:dyDescent="0.3">
      <c r="B3" s="1"/>
    </row>
    <row r="4" spans="2:17" x14ac:dyDescent="0.3">
      <c r="B4" s="1"/>
    </row>
    <row r="5" spans="2:17" x14ac:dyDescent="0.3">
      <c r="B5" s="1" t="s">
        <v>3</v>
      </c>
      <c r="C5" t="s">
        <v>726</v>
      </c>
    </row>
    <row r="6" spans="2:17" x14ac:dyDescent="0.3">
      <c r="B6" s="1" t="s">
        <v>4</v>
      </c>
      <c r="C6" t="s">
        <v>5</v>
      </c>
    </row>
    <row r="7" spans="2:17" x14ac:dyDescent="0.3">
      <c r="B7" s="1" t="s">
        <v>6</v>
      </c>
      <c r="C7" t="s">
        <v>5</v>
      </c>
    </row>
    <row r="8" spans="2:17" x14ac:dyDescent="0.3">
      <c r="B8" s="1" t="s">
        <v>7</v>
      </c>
      <c r="C8" t="s">
        <v>8</v>
      </c>
    </row>
    <row r="10" spans="2:17" x14ac:dyDescent="0.3">
      <c r="F10" s="54" t="s">
        <v>727</v>
      </c>
      <c r="G10" s="55"/>
      <c r="H10" s="55"/>
      <c r="I10" s="55"/>
      <c r="J10" s="55"/>
      <c r="K10" s="55"/>
      <c r="L10" s="55"/>
      <c r="M10" s="55"/>
      <c r="N10" s="55"/>
      <c r="O10" s="55"/>
      <c r="P10" s="55"/>
      <c r="Q10" s="56"/>
    </row>
    <row r="11" spans="2:17" x14ac:dyDescent="0.3">
      <c r="F11" s="57" t="s">
        <v>728</v>
      </c>
      <c r="G11" s="58"/>
      <c r="H11" s="58"/>
      <c r="I11" s="58"/>
      <c r="J11" s="58"/>
      <c r="K11" s="58"/>
      <c r="L11" s="58"/>
      <c r="M11" s="58"/>
      <c r="N11" s="58"/>
      <c r="O11" s="59"/>
      <c r="P11" s="57" t="s">
        <v>738</v>
      </c>
      <c r="Q11" s="59"/>
    </row>
    <row r="12" spans="2:17" x14ac:dyDescent="0.3">
      <c r="F12" s="54" t="s">
        <v>729</v>
      </c>
      <c r="G12" s="55"/>
      <c r="H12" s="55"/>
      <c r="I12" s="55"/>
      <c r="J12" s="55"/>
      <c r="K12" s="55"/>
      <c r="L12" s="55"/>
      <c r="M12" s="56"/>
      <c r="N12" s="60" t="s">
        <v>737</v>
      </c>
      <c r="O12" s="26"/>
      <c r="P12" s="60" t="s">
        <v>739</v>
      </c>
      <c r="Q12" s="62" t="s">
        <v>740</v>
      </c>
    </row>
    <row r="13" spans="2:17" ht="45.6" x14ac:dyDescent="0.3">
      <c r="F13" s="17" t="s">
        <v>730</v>
      </c>
      <c r="G13" s="4" t="s">
        <v>731</v>
      </c>
      <c r="H13" s="17" t="s">
        <v>732</v>
      </c>
      <c r="I13" s="4" t="s">
        <v>733</v>
      </c>
      <c r="J13" s="17" t="s">
        <v>734</v>
      </c>
      <c r="K13" s="4" t="s">
        <v>735</v>
      </c>
      <c r="L13" s="17" t="s">
        <v>736</v>
      </c>
      <c r="M13" s="27"/>
      <c r="N13" s="61"/>
      <c r="O13" s="28"/>
      <c r="P13" s="61"/>
      <c r="Q13" s="65"/>
    </row>
    <row r="14" spans="2:17" ht="28.05" customHeight="1" x14ac:dyDescent="0.3">
      <c r="B14" s="34" t="s">
        <v>741</v>
      </c>
      <c r="C14" s="35"/>
      <c r="D14" s="35"/>
      <c r="E14" s="36"/>
      <c r="F14" s="14"/>
      <c r="G14" s="14"/>
      <c r="H14" s="14"/>
      <c r="I14" s="14"/>
      <c r="J14" s="14"/>
      <c r="K14" s="14"/>
      <c r="L14" s="14"/>
      <c r="M14" s="14"/>
      <c r="N14" s="14"/>
      <c r="O14" s="14"/>
      <c r="P14" s="14"/>
      <c r="Q14" s="14"/>
    </row>
    <row r="15" spans="2:17" x14ac:dyDescent="0.3">
      <c r="B15" s="5"/>
      <c r="C15" s="37" t="s">
        <v>742</v>
      </c>
      <c r="D15" s="43"/>
      <c r="E15" s="38"/>
      <c r="F15" s="13"/>
      <c r="G15" s="13"/>
      <c r="H15" s="13"/>
      <c r="I15" s="13"/>
      <c r="J15" s="13"/>
      <c r="K15" s="13"/>
      <c r="L15" s="13"/>
      <c r="M15" s="13"/>
      <c r="N15" s="13"/>
      <c r="O15" s="13"/>
      <c r="P15" s="13"/>
      <c r="Q15" s="13"/>
    </row>
    <row r="16" spans="2:17" x14ac:dyDescent="0.3">
      <c r="B16" s="5"/>
      <c r="C16" s="7"/>
      <c r="D16" s="47" t="s">
        <v>743</v>
      </c>
      <c r="E16" s="36"/>
      <c r="F16" s="22"/>
      <c r="G16" s="22"/>
      <c r="H16" s="22"/>
      <c r="I16" s="22"/>
      <c r="J16" s="22"/>
      <c r="K16" s="22"/>
      <c r="L16" s="22"/>
      <c r="M16" s="22"/>
      <c r="N16" s="22"/>
      <c r="O16" s="22"/>
      <c r="P16" s="22"/>
      <c r="Q16" s="22"/>
    </row>
    <row r="17" spans="2:17" x14ac:dyDescent="0.3">
      <c r="B17" s="5"/>
      <c r="C17" s="7"/>
      <c r="D17" s="37" t="s">
        <v>744</v>
      </c>
      <c r="E17" s="38"/>
      <c r="F17" s="13"/>
      <c r="G17" s="13"/>
      <c r="H17" s="13"/>
      <c r="I17" s="13"/>
      <c r="J17" s="13"/>
      <c r="K17" s="13"/>
      <c r="L17" s="13"/>
      <c r="M17" s="13"/>
      <c r="N17" s="13"/>
      <c r="O17" s="13"/>
      <c r="P17" s="13"/>
      <c r="Q17" s="13"/>
    </row>
    <row r="18" spans="2:17" x14ac:dyDescent="0.3">
      <c r="B18" s="5"/>
      <c r="C18" s="7"/>
      <c r="D18" s="7"/>
      <c r="E18" s="9" t="s">
        <v>745</v>
      </c>
      <c r="F18" s="22"/>
      <c r="G18" s="22"/>
      <c r="H18" s="22"/>
      <c r="I18" s="22"/>
      <c r="J18" s="22"/>
      <c r="K18" s="22"/>
      <c r="L18" s="22"/>
      <c r="M18" s="22"/>
      <c r="N18" s="22"/>
      <c r="O18" s="22"/>
      <c r="P18" s="22"/>
      <c r="Q18" s="22"/>
    </row>
    <row r="19" spans="2:17" ht="22.8" x14ac:dyDescent="0.3">
      <c r="B19" s="5"/>
      <c r="C19" s="7"/>
      <c r="D19" s="7"/>
      <c r="E19" s="10" t="s">
        <v>746</v>
      </c>
      <c r="F19" s="21"/>
      <c r="G19" s="21"/>
      <c r="H19" s="21"/>
      <c r="I19" s="21"/>
      <c r="J19" s="21"/>
      <c r="K19" s="21"/>
      <c r="L19" s="21"/>
      <c r="M19" s="21"/>
      <c r="N19" s="21"/>
      <c r="O19" s="21"/>
      <c r="P19" s="21"/>
      <c r="Q19" s="21"/>
    </row>
    <row r="20" spans="2:17" ht="22.8" x14ac:dyDescent="0.3">
      <c r="B20" s="5"/>
      <c r="C20" s="7"/>
      <c r="D20" s="7"/>
      <c r="E20" s="9" t="s">
        <v>747</v>
      </c>
      <c r="F20" s="22"/>
      <c r="G20" s="22"/>
      <c r="H20" s="22"/>
      <c r="I20" s="22"/>
      <c r="J20" s="22"/>
      <c r="K20" s="22"/>
      <c r="L20" s="22"/>
      <c r="M20" s="22"/>
      <c r="N20" s="22"/>
      <c r="O20" s="22"/>
      <c r="P20" s="22"/>
      <c r="Q20" s="22"/>
    </row>
    <row r="21" spans="2:17" ht="22.8" x14ac:dyDescent="0.3">
      <c r="B21" s="5"/>
      <c r="C21" s="7"/>
      <c r="D21" s="7"/>
      <c r="E21" s="10" t="s">
        <v>748</v>
      </c>
      <c r="F21" s="21"/>
      <c r="G21" s="21"/>
      <c r="H21" s="21"/>
      <c r="I21" s="21"/>
      <c r="J21" s="21"/>
      <c r="K21" s="21"/>
      <c r="L21" s="21"/>
      <c r="M21" s="21"/>
      <c r="N21" s="21"/>
      <c r="O21" s="21"/>
      <c r="P21" s="21"/>
      <c r="Q21" s="21"/>
    </row>
    <row r="22" spans="2:17" ht="22.8" x14ac:dyDescent="0.3">
      <c r="B22" s="5"/>
      <c r="C22" s="7"/>
      <c r="D22" s="7"/>
      <c r="E22" s="9" t="s">
        <v>749</v>
      </c>
      <c r="F22" s="22"/>
      <c r="G22" s="22"/>
      <c r="H22" s="22"/>
      <c r="I22" s="22"/>
      <c r="J22" s="22"/>
      <c r="K22" s="22"/>
      <c r="L22" s="22"/>
      <c r="M22" s="22"/>
      <c r="N22" s="22"/>
      <c r="O22" s="22"/>
      <c r="P22" s="22"/>
      <c r="Q22" s="22"/>
    </row>
    <row r="23" spans="2:17" ht="22.8" x14ac:dyDescent="0.3">
      <c r="B23" s="5"/>
      <c r="C23" s="7"/>
      <c r="D23" s="7"/>
      <c r="E23" s="10" t="s">
        <v>750</v>
      </c>
      <c r="F23" s="21"/>
      <c r="G23" s="21"/>
      <c r="H23" s="21"/>
      <c r="I23" s="21"/>
      <c r="J23" s="21"/>
      <c r="K23" s="21"/>
      <c r="L23" s="21"/>
      <c r="M23" s="21"/>
      <c r="N23" s="21"/>
      <c r="O23" s="21"/>
      <c r="P23" s="21"/>
      <c r="Q23" s="21"/>
    </row>
    <row r="24" spans="2:17" ht="22.8" x14ac:dyDescent="0.3">
      <c r="B24" s="5"/>
      <c r="C24" s="7"/>
      <c r="D24" s="7"/>
      <c r="E24" s="9" t="s">
        <v>751</v>
      </c>
      <c r="F24" s="22"/>
      <c r="G24" s="22"/>
      <c r="H24" s="22"/>
      <c r="I24" s="22"/>
      <c r="J24" s="22"/>
      <c r="K24" s="22"/>
      <c r="L24" s="22"/>
      <c r="M24" s="22"/>
      <c r="N24" s="22"/>
      <c r="O24" s="22"/>
      <c r="P24" s="22"/>
      <c r="Q24" s="22"/>
    </row>
    <row r="25" spans="2:17" x14ac:dyDescent="0.3">
      <c r="B25" s="5"/>
      <c r="C25" s="7"/>
      <c r="D25" s="7"/>
      <c r="E25" s="10" t="s">
        <v>752</v>
      </c>
      <c r="F25" s="21"/>
      <c r="G25" s="21"/>
      <c r="H25" s="21"/>
      <c r="I25" s="21"/>
      <c r="J25" s="21"/>
      <c r="K25" s="21"/>
      <c r="L25" s="21"/>
      <c r="M25" s="21"/>
      <c r="N25" s="21"/>
      <c r="O25" s="21"/>
      <c r="P25" s="21"/>
      <c r="Q25" s="21"/>
    </row>
    <row r="26" spans="2:17" ht="22.8" x14ac:dyDescent="0.3">
      <c r="B26" s="5"/>
      <c r="C26" s="7"/>
      <c r="D26" s="7"/>
      <c r="E26" s="9" t="s">
        <v>753</v>
      </c>
      <c r="F26" s="22"/>
      <c r="G26" s="22"/>
      <c r="H26" s="22"/>
      <c r="I26" s="22"/>
      <c r="J26" s="22"/>
      <c r="K26" s="22"/>
      <c r="L26" s="22"/>
      <c r="M26" s="22"/>
      <c r="N26" s="22"/>
      <c r="O26" s="22"/>
      <c r="P26" s="22"/>
      <c r="Q26" s="22"/>
    </row>
    <row r="27" spans="2:17" ht="22.8" x14ac:dyDescent="0.3">
      <c r="B27" s="5"/>
      <c r="C27" s="7"/>
      <c r="D27" s="7"/>
      <c r="E27" s="10" t="s">
        <v>754</v>
      </c>
      <c r="F27" s="21"/>
      <c r="G27" s="21"/>
      <c r="H27" s="21"/>
      <c r="I27" s="21"/>
      <c r="J27" s="21"/>
      <c r="K27" s="21"/>
      <c r="L27" s="21"/>
      <c r="M27" s="21"/>
      <c r="N27" s="21"/>
      <c r="O27" s="21"/>
      <c r="P27" s="21"/>
      <c r="Q27" s="21"/>
    </row>
    <row r="28" spans="2:17" ht="22.8" x14ac:dyDescent="0.3">
      <c r="B28" s="5"/>
      <c r="C28" s="7"/>
      <c r="D28" s="7"/>
      <c r="E28" s="9" t="s">
        <v>755</v>
      </c>
      <c r="F28" s="22"/>
      <c r="G28" s="22"/>
      <c r="H28" s="22"/>
      <c r="I28" s="22"/>
      <c r="J28" s="22"/>
      <c r="K28" s="22"/>
      <c r="L28" s="22"/>
      <c r="M28" s="22"/>
      <c r="N28" s="22"/>
      <c r="O28" s="22"/>
      <c r="P28" s="22"/>
      <c r="Q28" s="22"/>
    </row>
    <row r="29" spans="2:17" ht="22.8" x14ac:dyDescent="0.3">
      <c r="B29" s="5"/>
      <c r="C29" s="7"/>
      <c r="D29" s="8"/>
      <c r="E29" s="20" t="s">
        <v>756</v>
      </c>
      <c r="F29" s="21">
        <f t="shared" ref="F29:Q29" si="0">-F18-F19+F20+F21-F22+F23+F24-SUM(F25:F28)</f>
        <v>0</v>
      </c>
      <c r="G29" s="21">
        <f t="shared" si="0"/>
        <v>0</v>
      </c>
      <c r="H29" s="21">
        <f t="shared" si="0"/>
        <v>0</v>
      </c>
      <c r="I29" s="21">
        <f t="shared" si="0"/>
        <v>0</v>
      </c>
      <c r="J29" s="21">
        <f t="shared" si="0"/>
        <v>0</v>
      </c>
      <c r="K29" s="21">
        <f t="shared" si="0"/>
        <v>0</v>
      </c>
      <c r="L29" s="21">
        <f t="shared" si="0"/>
        <v>0</v>
      </c>
      <c r="M29" s="21">
        <f t="shared" si="0"/>
        <v>0</v>
      </c>
      <c r="N29" s="21">
        <f t="shared" si="0"/>
        <v>0</v>
      </c>
      <c r="O29" s="21">
        <f t="shared" si="0"/>
        <v>0</v>
      </c>
      <c r="P29" s="21">
        <f t="shared" si="0"/>
        <v>0</v>
      </c>
      <c r="Q29" s="21">
        <f t="shared" si="0"/>
        <v>0</v>
      </c>
    </row>
    <row r="30" spans="2:17" x14ac:dyDescent="0.3">
      <c r="B30" s="5"/>
      <c r="C30" s="8"/>
      <c r="D30" s="47" t="s">
        <v>757</v>
      </c>
      <c r="E30" s="36"/>
      <c r="F30" s="22"/>
      <c r="G30" s="22"/>
      <c r="H30" s="22"/>
      <c r="I30" s="22"/>
      <c r="J30" s="22"/>
      <c r="K30" s="22"/>
      <c r="L30" s="22"/>
      <c r="M30" s="22"/>
      <c r="N30" s="22"/>
      <c r="O30" s="22"/>
      <c r="P30" s="22"/>
      <c r="Q30" s="22"/>
    </row>
    <row r="31" spans="2:17" x14ac:dyDescent="0.3">
      <c r="B31" s="5"/>
      <c r="C31" s="37" t="s">
        <v>758</v>
      </c>
      <c r="D31" s="43"/>
      <c r="E31" s="38"/>
      <c r="F31" s="13"/>
      <c r="G31" s="13"/>
      <c r="H31" s="13"/>
      <c r="I31" s="13"/>
      <c r="J31" s="13"/>
      <c r="K31" s="13"/>
      <c r="L31" s="13"/>
      <c r="M31" s="13"/>
      <c r="N31" s="13"/>
      <c r="O31" s="13"/>
      <c r="P31" s="13"/>
      <c r="Q31" s="13"/>
    </row>
    <row r="32" spans="2:17" x14ac:dyDescent="0.3">
      <c r="B32" s="5"/>
      <c r="C32" s="7"/>
      <c r="D32" s="47" t="s">
        <v>759</v>
      </c>
      <c r="E32" s="36"/>
      <c r="F32" s="22"/>
      <c r="G32" s="22"/>
      <c r="H32" s="22"/>
      <c r="I32" s="22"/>
      <c r="J32" s="22"/>
      <c r="K32" s="22"/>
      <c r="L32" s="22"/>
      <c r="M32" s="22"/>
      <c r="N32" s="22"/>
      <c r="O32" s="22"/>
      <c r="P32" s="22"/>
      <c r="Q32" s="22"/>
    </row>
    <row r="33" spans="2:17" x14ac:dyDescent="0.3">
      <c r="B33" s="5"/>
      <c r="C33" s="7"/>
      <c r="D33" s="42" t="s">
        <v>760</v>
      </c>
      <c r="E33" s="38"/>
      <c r="F33" s="21"/>
      <c r="G33" s="21"/>
      <c r="H33" s="21"/>
      <c r="I33" s="21"/>
      <c r="J33" s="21"/>
      <c r="K33" s="21"/>
      <c r="L33" s="21"/>
      <c r="M33" s="21"/>
      <c r="N33" s="21"/>
      <c r="O33" s="21"/>
      <c r="P33" s="21"/>
      <c r="Q33" s="21"/>
    </row>
    <row r="34" spans="2:17" x14ac:dyDescent="0.3">
      <c r="B34" s="6"/>
      <c r="C34" s="8"/>
      <c r="D34" s="47" t="s">
        <v>761</v>
      </c>
      <c r="E34" s="36"/>
      <c r="F34" s="23"/>
      <c r="G34" s="23"/>
      <c r="H34" s="23"/>
      <c r="I34" s="23"/>
      <c r="J34" s="23"/>
      <c r="K34" s="23"/>
      <c r="L34" s="23"/>
      <c r="M34" s="23"/>
      <c r="N34" s="23"/>
      <c r="O34" s="23"/>
      <c r="P34" s="23"/>
      <c r="Q34" s="23"/>
    </row>
  </sheetData>
  <mergeCells count="16">
    <mergeCell ref="F10:Q10"/>
    <mergeCell ref="F11:O11"/>
    <mergeCell ref="F12:M12"/>
    <mergeCell ref="N12:N13"/>
    <mergeCell ref="P11:Q11"/>
    <mergeCell ref="P12:P13"/>
    <mergeCell ref="Q12:Q13"/>
    <mergeCell ref="C31:E31"/>
    <mergeCell ref="D32:E32"/>
    <mergeCell ref="D33:E33"/>
    <mergeCell ref="D34:E34"/>
    <mergeCell ref="B14:E14"/>
    <mergeCell ref="C15:E15"/>
    <mergeCell ref="D16:E16"/>
    <mergeCell ref="D17:E17"/>
    <mergeCell ref="D30:E30"/>
  </mergeCells>
  <hyperlinks>
    <hyperlink ref="B2" location="'Indice'!A1" display="I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3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762</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449</v>
      </c>
      <c r="C11" s="36"/>
      <c r="D11" s="12"/>
    </row>
    <row r="12" spans="2:4" ht="22.8" x14ac:dyDescent="0.3">
      <c r="B12" s="5"/>
      <c r="C12" s="10" t="s">
        <v>763</v>
      </c>
      <c r="D12" s="11"/>
    </row>
    <row r="13" spans="2:4" ht="45.6" x14ac:dyDescent="0.3">
      <c r="B13" s="5"/>
      <c r="C13" s="9" t="s">
        <v>764</v>
      </c>
      <c r="D13" s="12"/>
    </row>
    <row r="14" spans="2:4" ht="34.200000000000003" x14ac:dyDescent="0.3">
      <c r="B14" s="5"/>
      <c r="C14" s="10" t="s">
        <v>765</v>
      </c>
      <c r="D14" s="11"/>
    </row>
    <row r="15" spans="2:4" ht="22.8" x14ac:dyDescent="0.3">
      <c r="B15" s="5"/>
      <c r="C15" s="9" t="s">
        <v>766</v>
      </c>
      <c r="D15" s="21"/>
    </row>
    <row r="16" spans="2:4" ht="34.200000000000003" x14ac:dyDescent="0.3">
      <c r="B16" s="5"/>
      <c r="C16" s="10" t="s">
        <v>767</v>
      </c>
      <c r="D16" s="22"/>
    </row>
    <row r="17" spans="2:4" ht="34.200000000000003" x14ac:dyDescent="0.3">
      <c r="B17" s="5"/>
      <c r="C17" s="9" t="s">
        <v>768</v>
      </c>
      <c r="D17" s="12"/>
    </row>
    <row r="18" spans="2:4" ht="22.8" x14ac:dyDescent="0.3">
      <c r="B18" s="5"/>
      <c r="C18" s="10" t="s">
        <v>769</v>
      </c>
      <c r="D18" s="22"/>
    </row>
    <row r="19" spans="2:4" ht="34.200000000000003" x14ac:dyDescent="0.3">
      <c r="B19" s="5"/>
      <c r="C19" s="9" t="s">
        <v>770</v>
      </c>
      <c r="D19" s="12"/>
    </row>
    <row r="20" spans="2:4" ht="22.8" x14ac:dyDescent="0.3">
      <c r="B20" s="5"/>
      <c r="C20" s="10" t="s">
        <v>771</v>
      </c>
      <c r="D20" s="11"/>
    </row>
    <row r="21" spans="2:4" ht="22.8" x14ac:dyDescent="0.3">
      <c r="B21" s="5"/>
      <c r="C21" s="9" t="s">
        <v>772</v>
      </c>
      <c r="D21" s="12"/>
    </row>
    <row r="22" spans="2:4" ht="34.200000000000003" x14ac:dyDescent="0.3">
      <c r="B22" s="5"/>
      <c r="C22" s="10" t="s">
        <v>773</v>
      </c>
      <c r="D22" s="11"/>
    </row>
    <row r="23" spans="2:4" ht="34.200000000000003" x14ac:dyDescent="0.3">
      <c r="B23" s="5"/>
      <c r="C23" s="9" t="s">
        <v>774</v>
      </c>
      <c r="D23" s="12"/>
    </row>
    <row r="24" spans="2:4" ht="34.200000000000003" x14ac:dyDescent="0.3">
      <c r="B24" s="5"/>
      <c r="C24" s="10" t="s">
        <v>775</v>
      </c>
      <c r="D24" s="11"/>
    </row>
    <row r="25" spans="2:4" ht="34.200000000000003" x14ac:dyDescent="0.3">
      <c r="B25" s="5"/>
      <c r="C25" s="9" t="s">
        <v>776</v>
      </c>
      <c r="D25" s="13"/>
    </row>
    <row r="26" spans="2:4" ht="34.200000000000003" x14ac:dyDescent="0.3">
      <c r="B26" s="5"/>
      <c r="C26" s="10" t="s">
        <v>777</v>
      </c>
      <c r="D26" s="22"/>
    </row>
    <row r="27" spans="2:4" ht="22.8" x14ac:dyDescent="0.3">
      <c r="B27" s="5"/>
      <c r="C27" s="9" t="s">
        <v>778</v>
      </c>
      <c r="D27" s="12"/>
    </row>
    <row r="28" spans="2:4" ht="22.8" x14ac:dyDescent="0.3">
      <c r="B28" s="5"/>
      <c r="C28" s="10" t="s">
        <v>779</v>
      </c>
      <c r="D28" s="11"/>
    </row>
    <row r="29" spans="2:4" ht="22.8" x14ac:dyDescent="0.3">
      <c r="B29" s="5"/>
      <c r="C29" s="9" t="s">
        <v>780</v>
      </c>
      <c r="D29" s="12"/>
    </row>
    <row r="30" spans="2:4" ht="34.200000000000003" x14ac:dyDescent="0.3">
      <c r="B30" s="6"/>
      <c r="C30" s="10" t="s">
        <v>781</v>
      </c>
      <c r="D30" s="31"/>
    </row>
  </sheetData>
  <mergeCells count="1">
    <mergeCell ref="B11:C11"/>
  </mergeCells>
  <hyperlinks>
    <hyperlink ref="B2"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J31"/>
  <sheetViews>
    <sheetView showGridLines="0" workbookViewId="0"/>
  </sheetViews>
  <sheetFormatPr baseColWidth="10" defaultColWidth="8.88671875" defaultRowHeight="14.4" x14ac:dyDescent="0.3"/>
  <cols>
    <col min="2" max="4" width="2.6640625" customWidth="1"/>
    <col min="5" max="5" width="50" customWidth="1"/>
    <col min="6" max="10" width="15" customWidth="1"/>
  </cols>
  <sheetData>
    <row r="1" spans="2:10" ht="21" x14ac:dyDescent="0.4">
      <c r="B1" s="66" t="s">
        <v>1030</v>
      </c>
    </row>
    <row r="2" spans="2:10" x14ac:dyDescent="0.3">
      <c r="B2" s="2" t="s">
        <v>1</v>
      </c>
    </row>
    <row r="3" spans="2:10" x14ac:dyDescent="0.3">
      <c r="B3" s="1"/>
    </row>
    <row r="4" spans="2:10" x14ac:dyDescent="0.3">
      <c r="B4" s="1"/>
    </row>
    <row r="5" spans="2:10" x14ac:dyDescent="0.3">
      <c r="B5" s="1" t="s">
        <v>3</v>
      </c>
      <c r="C5" t="s">
        <v>782</v>
      </c>
    </row>
    <row r="6" spans="2:10" x14ac:dyDescent="0.3">
      <c r="B6" s="1" t="s">
        <v>4</v>
      </c>
      <c r="C6" t="s">
        <v>5</v>
      </c>
    </row>
    <row r="7" spans="2:10" x14ac:dyDescent="0.3">
      <c r="B7" s="1" t="s">
        <v>6</v>
      </c>
      <c r="C7" t="s">
        <v>5</v>
      </c>
    </row>
    <row r="8" spans="2:10" x14ac:dyDescent="0.3">
      <c r="B8" s="1" t="s">
        <v>7</v>
      </c>
      <c r="C8" t="s">
        <v>8</v>
      </c>
    </row>
    <row r="10" spans="2:10" x14ac:dyDescent="0.3">
      <c r="F10" s="54" t="s">
        <v>783</v>
      </c>
      <c r="G10" s="55"/>
      <c r="H10" s="55"/>
      <c r="I10" s="55"/>
      <c r="J10" s="56"/>
    </row>
    <row r="11" spans="2:10" x14ac:dyDescent="0.3">
      <c r="F11" s="62" t="s">
        <v>784</v>
      </c>
      <c r="G11" s="54" t="s">
        <v>785</v>
      </c>
      <c r="H11" s="55"/>
      <c r="I11" s="56"/>
      <c r="J11" s="29"/>
    </row>
    <row r="12" spans="2:10" ht="68.400000000000006" x14ac:dyDescent="0.3">
      <c r="F12" s="63"/>
      <c r="G12" s="17" t="s">
        <v>786</v>
      </c>
      <c r="H12" s="4" t="s">
        <v>787</v>
      </c>
      <c r="I12" s="27"/>
      <c r="J12" s="30"/>
    </row>
    <row r="13" spans="2:10" x14ac:dyDescent="0.3">
      <c r="B13" s="34" t="s">
        <v>788</v>
      </c>
      <c r="C13" s="35"/>
      <c r="D13" s="35"/>
      <c r="E13" s="36"/>
      <c r="F13" s="13"/>
      <c r="G13" s="13"/>
      <c r="H13" s="13"/>
      <c r="I13" s="13"/>
      <c r="J13" s="13"/>
    </row>
    <row r="14" spans="2:10" x14ac:dyDescent="0.3">
      <c r="B14" s="5"/>
      <c r="C14" s="42" t="s">
        <v>789</v>
      </c>
      <c r="D14" s="43"/>
      <c r="E14" s="38"/>
      <c r="F14" s="22"/>
      <c r="G14" s="22"/>
      <c r="H14" s="22"/>
      <c r="I14" s="22"/>
      <c r="J14" s="22">
        <f>Hoja02!J36</f>
        <v>0</v>
      </c>
    </row>
    <row r="15" spans="2:10" x14ac:dyDescent="0.3">
      <c r="B15" s="5"/>
      <c r="C15" s="34" t="s">
        <v>790</v>
      </c>
      <c r="D15" s="35"/>
      <c r="E15" s="36"/>
      <c r="F15" s="13"/>
      <c r="G15" s="13"/>
      <c r="H15" s="13"/>
      <c r="I15" s="13"/>
      <c r="J15" s="13"/>
    </row>
    <row r="16" spans="2:10" x14ac:dyDescent="0.3">
      <c r="B16" s="5"/>
      <c r="C16" s="5"/>
      <c r="D16" s="37" t="s">
        <v>791</v>
      </c>
      <c r="E16" s="38"/>
      <c r="F16" s="14"/>
      <c r="G16" s="14"/>
      <c r="H16" s="14"/>
      <c r="I16" s="14"/>
      <c r="J16" s="14"/>
    </row>
    <row r="17" spans="2:10" ht="22.8" x14ac:dyDescent="0.3">
      <c r="B17" s="5"/>
      <c r="C17" s="5"/>
      <c r="D17" s="7"/>
      <c r="E17" s="9" t="s">
        <v>792</v>
      </c>
      <c r="F17" s="21"/>
      <c r="G17" s="21"/>
      <c r="H17" s="21"/>
      <c r="I17" s="21"/>
      <c r="J17" s="21"/>
    </row>
    <row r="18" spans="2:10" x14ac:dyDescent="0.3">
      <c r="B18" s="5"/>
      <c r="C18" s="5"/>
      <c r="D18" s="7"/>
      <c r="E18" s="10" t="s">
        <v>793</v>
      </c>
      <c r="F18" s="22"/>
      <c r="G18" s="22"/>
      <c r="H18" s="22"/>
      <c r="I18" s="22"/>
      <c r="J18" s="22"/>
    </row>
    <row r="19" spans="2:10" ht="22.8" x14ac:dyDescent="0.3">
      <c r="B19" s="5"/>
      <c r="C19" s="5"/>
      <c r="D19" s="8"/>
      <c r="E19" s="19" t="s">
        <v>794</v>
      </c>
      <c r="F19" s="21">
        <f>F17+F18</f>
        <v>0</v>
      </c>
      <c r="G19" s="21">
        <f>G17+G18</f>
        <v>0</v>
      </c>
      <c r="H19" s="21">
        <f>H17+H18</f>
        <v>0</v>
      </c>
      <c r="I19" s="21">
        <f>I17+I18</f>
        <v>0</v>
      </c>
      <c r="J19" s="21">
        <f>J17+J18</f>
        <v>0</v>
      </c>
    </row>
    <row r="20" spans="2:10" ht="28.05" customHeight="1" x14ac:dyDescent="0.3">
      <c r="B20" s="5"/>
      <c r="C20" s="5"/>
      <c r="D20" s="42" t="s">
        <v>795</v>
      </c>
      <c r="E20" s="38"/>
      <c r="F20" s="22"/>
      <c r="G20" s="22"/>
      <c r="H20" s="22"/>
      <c r="I20" s="22"/>
      <c r="J20" s="22"/>
    </row>
    <row r="21" spans="2:10" ht="28.05" customHeight="1" x14ac:dyDescent="0.3">
      <c r="B21" s="5"/>
      <c r="C21" s="5"/>
      <c r="D21" s="47" t="s">
        <v>796</v>
      </c>
      <c r="E21" s="36"/>
      <c r="F21" s="21"/>
      <c r="G21" s="21"/>
      <c r="H21" s="21"/>
      <c r="I21" s="21"/>
      <c r="J21" s="21"/>
    </row>
    <row r="22" spans="2:10" x14ac:dyDescent="0.3">
      <c r="B22" s="5"/>
      <c r="C22" s="5"/>
      <c r="D22" s="52" t="s">
        <v>797</v>
      </c>
      <c r="E22" s="53"/>
      <c r="F22" s="22"/>
      <c r="G22" s="22"/>
      <c r="H22" s="22"/>
      <c r="I22" s="22"/>
      <c r="J22" s="22"/>
    </row>
    <row r="23" spans="2:10" ht="28.05" customHeight="1" x14ac:dyDescent="0.3">
      <c r="B23" s="5"/>
      <c r="C23" s="5"/>
      <c r="D23" s="48" t="s">
        <v>798</v>
      </c>
      <c r="E23" s="50"/>
      <c r="F23" s="21"/>
      <c r="G23" s="21"/>
      <c r="H23" s="21"/>
      <c r="I23" s="21"/>
      <c r="J23" s="21"/>
    </row>
    <row r="24" spans="2:10" ht="28.05" customHeight="1" x14ac:dyDescent="0.3">
      <c r="B24" s="5"/>
      <c r="C24" s="5"/>
      <c r="D24" s="42" t="s">
        <v>799</v>
      </c>
      <c r="E24" s="38"/>
      <c r="F24" s="22"/>
      <c r="G24" s="22"/>
      <c r="H24" s="22"/>
      <c r="I24" s="22"/>
      <c r="J24" s="22"/>
    </row>
    <row r="25" spans="2:10" ht="28.05" customHeight="1" x14ac:dyDescent="0.3">
      <c r="B25" s="5"/>
      <c r="C25" s="5"/>
      <c r="D25" s="47" t="s">
        <v>800</v>
      </c>
      <c r="E25" s="36"/>
      <c r="F25" s="21"/>
      <c r="G25" s="21"/>
      <c r="H25" s="21"/>
      <c r="I25" s="21"/>
      <c r="J25" s="21"/>
    </row>
    <row r="26" spans="2:10" ht="28.05" customHeight="1" x14ac:dyDescent="0.3">
      <c r="B26" s="5"/>
      <c r="C26" s="5"/>
      <c r="D26" s="42" t="s">
        <v>801</v>
      </c>
      <c r="E26" s="38"/>
      <c r="F26" s="22"/>
      <c r="G26" s="22"/>
      <c r="H26" s="22"/>
      <c r="I26" s="22"/>
      <c r="J26" s="22"/>
    </row>
    <row r="27" spans="2:10" x14ac:dyDescent="0.3">
      <c r="B27" s="5"/>
      <c r="C27" s="5"/>
      <c r="D27" s="48" t="s">
        <v>802</v>
      </c>
      <c r="E27" s="50"/>
      <c r="F27" s="21"/>
      <c r="G27" s="21"/>
      <c r="H27" s="21"/>
      <c r="I27" s="21"/>
      <c r="J27" s="21"/>
    </row>
    <row r="28" spans="2:10" ht="28.05" customHeight="1" x14ac:dyDescent="0.3">
      <c r="B28" s="5"/>
      <c r="C28" s="5"/>
      <c r="D28" s="52" t="s">
        <v>803</v>
      </c>
      <c r="E28" s="53"/>
      <c r="F28" s="22"/>
      <c r="G28" s="22"/>
      <c r="H28" s="22"/>
      <c r="I28" s="22"/>
      <c r="J28" s="22"/>
    </row>
    <row r="29" spans="2:10" x14ac:dyDescent="0.3">
      <c r="B29" s="5"/>
      <c r="C29" s="5"/>
      <c r="D29" s="47" t="s">
        <v>804</v>
      </c>
      <c r="E29" s="36"/>
      <c r="F29" s="21"/>
      <c r="G29" s="21"/>
      <c r="H29" s="21"/>
      <c r="I29" s="21"/>
      <c r="J29" s="21"/>
    </row>
    <row r="30" spans="2:10" x14ac:dyDescent="0.3">
      <c r="B30" s="5"/>
      <c r="C30" s="6"/>
      <c r="D30" s="44" t="s">
        <v>805</v>
      </c>
      <c r="E30" s="46"/>
      <c r="F30" s="22">
        <f>SUM(F19:F21)-F22-F23+SUM(F24:F26)-F27-F28+F29</f>
        <v>0</v>
      </c>
      <c r="G30" s="22">
        <f>SUM(G19:G21)-G22-G23+SUM(G24:G26)-G27-G28+G29</f>
        <v>0</v>
      </c>
      <c r="H30" s="22">
        <f>SUM(H19:H21)-H22-H23+SUM(H24:H26)-H27-H28+H29</f>
        <v>0</v>
      </c>
      <c r="I30" s="22">
        <f>SUM(I19:I21)-I22-I23+SUM(I24:I26)-I27-I28+I29</f>
        <v>0</v>
      </c>
      <c r="J30" s="22">
        <f>SUM(J19:J21)-J22-J23+SUM(J24:J26)-J27-J28+J29</f>
        <v>0</v>
      </c>
    </row>
    <row r="31" spans="2:10" x14ac:dyDescent="0.3">
      <c r="B31" s="6"/>
      <c r="C31" s="47" t="s">
        <v>806</v>
      </c>
      <c r="D31" s="35"/>
      <c r="E31" s="36"/>
      <c r="F31" s="25"/>
      <c r="G31" s="25"/>
      <c r="H31" s="25"/>
      <c r="I31" s="25"/>
      <c r="J31" s="25">
        <f>Hoja02!I36</f>
        <v>0</v>
      </c>
    </row>
  </sheetData>
  <mergeCells count="19">
    <mergeCell ref="F10:J10"/>
    <mergeCell ref="F11:F12"/>
    <mergeCell ref="G11:I11"/>
    <mergeCell ref="B13:E13"/>
    <mergeCell ref="C14:E14"/>
    <mergeCell ref="C15:E15"/>
    <mergeCell ref="D16:E16"/>
    <mergeCell ref="D20:E20"/>
    <mergeCell ref="D21:E21"/>
    <mergeCell ref="D22:E22"/>
    <mergeCell ref="D28:E28"/>
    <mergeCell ref="D29:E29"/>
    <mergeCell ref="D30:E30"/>
    <mergeCell ref="C31:E31"/>
    <mergeCell ref="D23:E23"/>
    <mergeCell ref="D24:E24"/>
    <mergeCell ref="D25:E25"/>
    <mergeCell ref="D26:E26"/>
    <mergeCell ref="D27:E27"/>
  </mergeCells>
  <hyperlinks>
    <hyperlink ref="B2" location="'Indice'!A1" display="I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I12"/>
  <sheetViews>
    <sheetView showGridLines="0" workbookViewId="0"/>
  </sheetViews>
  <sheetFormatPr baseColWidth="10" defaultColWidth="8.88671875" defaultRowHeight="14.4" x14ac:dyDescent="0.3"/>
  <cols>
    <col min="2" max="2" width="50" customWidth="1"/>
    <col min="3" max="35" width="15" customWidth="1"/>
  </cols>
  <sheetData>
    <row r="1" spans="2:35" ht="21" x14ac:dyDescent="0.4">
      <c r="B1" s="66" t="s">
        <v>1030</v>
      </c>
    </row>
    <row r="2" spans="2:35" x14ac:dyDescent="0.3">
      <c r="B2" s="2" t="s">
        <v>1</v>
      </c>
    </row>
    <row r="3" spans="2:35" x14ac:dyDescent="0.3">
      <c r="B3" s="1"/>
    </row>
    <row r="4" spans="2:35" x14ac:dyDescent="0.3">
      <c r="B4" s="1"/>
    </row>
    <row r="5" spans="2:35" x14ac:dyDescent="0.3">
      <c r="B5" s="1" t="s">
        <v>3</v>
      </c>
      <c r="C5" t="s">
        <v>807</v>
      </c>
    </row>
    <row r="6" spans="2:35" x14ac:dyDescent="0.3">
      <c r="B6" s="1" t="s">
        <v>4</v>
      </c>
      <c r="C6" t="s">
        <v>5</v>
      </c>
    </row>
    <row r="7" spans="2:35" x14ac:dyDescent="0.3">
      <c r="B7" s="1" t="s">
        <v>6</v>
      </c>
      <c r="C7" t="s">
        <v>5</v>
      </c>
    </row>
    <row r="8" spans="2:35" x14ac:dyDescent="0.3">
      <c r="B8" s="1" t="s">
        <v>7</v>
      </c>
      <c r="C8" t="s">
        <v>5</v>
      </c>
    </row>
    <row r="10" spans="2:35" x14ac:dyDescent="0.3">
      <c r="C10" s="54" t="s">
        <v>808</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6"/>
    </row>
    <row r="11" spans="2:35" ht="102.6" x14ac:dyDescent="0.3">
      <c r="C11" s="17" t="s">
        <v>809</v>
      </c>
      <c r="D11" s="4" t="s">
        <v>810</v>
      </c>
      <c r="E11" s="17" t="s">
        <v>811</v>
      </c>
      <c r="F11" s="4" t="s">
        <v>812</v>
      </c>
      <c r="G11" s="17" t="s">
        <v>813</v>
      </c>
      <c r="H11" s="4" t="s">
        <v>814</v>
      </c>
      <c r="I11" s="17" t="s">
        <v>815</v>
      </c>
      <c r="J11" s="4" t="s">
        <v>816</v>
      </c>
      <c r="K11" s="17" t="s">
        <v>817</v>
      </c>
      <c r="L11" s="4" t="s">
        <v>148</v>
      </c>
      <c r="M11" s="17" t="s">
        <v>818</v>
      </c>
      <c r="N11" s="4" t="s">
        <v>819</v>
      </c>
      <c r="O11" s="17" t="s">
        <v>820</v>
      </c>
      <c r="P11" s="4" t="s">
        <v>821</v>
      </c>
      <c r="Q11" s="17" t="s">
        <v>822</v>
      </c>
      <c r="R11" s="4" t="s">
        <v>823</v>
      </c>
      <c r="S11" s="17" t="s">
        <v>824</v>
      </c>
      <c r="T11" s="4" t="s">
        <v>825</v>
      </c>
      <c r="U11" s="17" t="s">
        <v>826</v>
      </c>
      <c r="V11" s="4" t="s">
        <v>827</v>
      </c>
      <c r="W11" s="17" t="s">
        <v>828</v>
      </c>
      <c r="X11" s="4" t="s">
        <v>829</v>
      </c>
      <c r="Y11" s="17" t="s">
        <v>830</v>
      </c>
      <c r="Z11" s="4" t="s">
        <v>831</v>
      </c>
      <c r="AA11" s="17" t="s">
        <v>832</v>
      </c>
      <c r="AB11" s="4" t="s">
        <v>833</v>
      </c>
      <c r="AC11" s="17" t="s">
        <v>834</v>
      </c>
      <c r="AD11" s="4" t="s">
        <v>835</v>
      </c>
      <c r="AE11" s="17" t="s">
        <v>836</v>
      </c>
      <c r="AF11" s="4" t="s">
        <v>837</v>
      </c>
      <c r="AG11" s="17" t="s">
        <v>838</v>
      </c>
      <c r="AH11" s="4" t="s">
        <v>839</v>
      </c>
      <c r="AI11" s="17" t="s">
        <v>840</v>
      </c>
    </row>
    <row r="12" spans="2:35" x14ac:dyDescent="0.3">
      <c r="B12" s="9" t="s">
        <v>841</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row>
  </sheetData>
  <mergeCells count="1">
    <mergeCell ref="C10:AI10"/>
  </mergeCells>
  <hyperlinks>
    <hyperlink ref="B2" location="'Indice'!A1" display="I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842</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447</v>
      </c>
      <c r="C11" s="36"/>
      <c r="D11" s="12"/>
    </row>
    <row r="12" spans="2:4" ht="22.8" x14ac:dyDescent="0.3">
      <c r="B12" s="5"/>
      <c r="C12" s="10" t="s">
        <v>546</v>
      </c>
      <c r="D12" s="11"/>
    </row>
    <row r="13" spans="2:4" x14ac:dyDescent="0.3">
      <c r="B13" s="5"/>
      <c r="C13" s="9" t="s">
        <v>843</v>
      </c>
      <c r="D13" s="12"/>
    </row>
    <row r="14" spans="2:4" x14ac:dyDescent="0.3">
      <c r="B14" s="5"/>
      <c r="C14" s="10" t="s">
        <v>844</v>
      </c>
      <c r="D14" s="22"/>
    </row>
    <row r="15" spans="2:4" x14ac:dyDescent="0.3">
      <c r="B15" s="5"/>
      <c r="C15" s="9" t="s">
        <v>845</v>
      </c>
      <c r="D15" s="21"/>
    </row>
    <row r="16" spans="2:4" x14ac:dyDescent="0.3">
      <c r="B16" s="5"/>
      <c r="C16" s="10" t="s">
        <v>846</v>
      </c>
      <c r="D16" s="22"/>
    </row>
    <row r="17" spans="2:4" x14ac:dyDescent="0.3">
      <c r="B17" s="5"/>
      <c r="C17" s="9" t="s">
        <v>847</v>
      </c>
      <c r="D17" s="21"/>
    </row>
    <row r="18" spans="2:4" ht="22.8" x14ac:dyDescent="0.3">
      <c r="B18" s="5"/>
      <c r="C18" s="10" t="s">
        <v>848</v>
      </c>
      <c r="D18" s="11"/>
    </row>
    <row r="19" spans="2:4" x14ac:dyDescent="0.3">
      <c r="B19" s="5"/>
      <c r="C19" s="9" t="s">
        <v>849</v>
      </c>
      <c r="D19" s="21"/>
    </row>
    <row r="20" spans="2:4" x14ac:dyDescent="0.3">
      <c r="B20" s="6"/>
      <c r="C20" s="10" t="s">
        <v>850</v>
      </c>
      <c r="D20" s="23"/>
    </row>
  </sheetData>
  <mergeCells count="1">
    <mergeCell ref="B11:C11"/>
  </mergeCells>
  <hyperlinks>
    <hyperlink ref="B2" location="'Indice'!A1" display="I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851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852</v>
      </c>
      <c r="C11" s="36"/>
      <c r="D11" s="12"/>
    </row>
    <row r="12" spans="2:4" x14ac:dyDescent="0.3">
      <c r="B12" s="5"/>
      <c r="C12" s="10" t="s">
        <v>853</v>
      </c>
      <c r="D12" s="11"/>
    </row>
    <row r="13" spans="2:4" x14ac:dyDescent="0.3">
      <c r="B13" s="5"/>
      <c r="C13" s="9" t="s">
        <v>854</v>
      </c>
      <c r="D13" s="12"/>
    </row>
    <row r="14" spans="2:4" x14ac:dyDescent="0.3">
      <c r="B14" s="5"/>
      <c r="C14" s="10" t="s">
        <v>855</v>
      </c>
      <c r="D14" s="11"/>
    </row>
    <row r="15" spans="2:4" x14ac:dyDescent="0.3">
      <c r="B15" s="5"/>
      <c r="C15" s="9" t="s">
        <v>856</v>
      </c>
      <c r="D15" s="21"/>
    </row>
    <row r="16" spans="2:4" ht="22.8" x14ac:dyDescent="0.3">
      <c r="B16" s="5"/>
      <c r="C16" s="10" t="s">
        <v>857</v>
      </c>
      <c r="D16" s="11"/>
    </row>
    <row r="17" spans="2:4" ht="22.8" x14ac:dyDescent="0.3">
      <c r="B17" s="5"/>
      <c r="C17" s="9" t="s">
        <v>858</v>
      </c>
      <c r="D17" s="12"/>
    </row>
    <row r="18" spans="2:4" ht="22.8" x14ac:dyDescent="0.3">
      <c r="B18" s="5"/>
      <c r="C18" s="10" t="s">
        <v>859</v>
      </c>
      <c r="D18" s="11"/>
    </row>
    <row r="19" spans="2:4" ht="22.8" x14ac:dyDescent="0.3">
      <c r="B19" s="5"/>
      <c r="C19" s="9" t="s">
        <v>860</v>
      </c>
      <c r="D19" s="12"/>
    </row>
    <row r="20" spans="2:4" ht="22.8" x14ac:dyDescent="0.3">
      <c r="B20" s="6"/>
      <c r="C20" s="10" t="s">
        <v>861</v>
      </c>
      <c r="D20" s="31"/>
    </row>
  </sheetData>
  <mergeCells count="1">
    <mergeCell ref="B11:C11"/>
  </mergeCells>
  <hyperlinks>
    <hyperlink ref="B2" location="'Indice'!A1" display="I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6"/>
  <sheetViews>
    <sheetView showGridLines="0" workbookViewId="0"/>
  </sheetViews>
  <sheetFormatPr baseColWidth="10" defaultColWidth="8.88671875" defaultRowHeight="14.4" x14ac:dyDescent="0.3"/>
  <cols>
    <col min="2" max="5" width="2.6640625" customWidth="1"/>
    <col min="6" max="6" width="50" customWidth="1"/>
    <col min="7" max="13" width="15" customWidth="1"/>
  </cols>
  <sheetData>
    <row r="1" spans="2:13" ht="21" x14ac:dyDescent="0.4">
      <c r="B1" s="66" t="s">
        <v>1030</v>
      </c>
    </row>
    <row r="2" spans="2:13" x14ac:dyDescent="0.3">
      <c r="B2" s="2" t="s">
        <v>1</v>
      </c>
    </row>
    <row r="3" spans="2:13" x14ac:dyDescent="0.3">
      <c r="B3" s="1"/>
    </row>
    <row r="4" spans="2:13" x14ac:dyDescent="0.3">
      <c r="B4" s="1"/>
    </row>
    <row r="5" spans="2:13" x14ac:dyDescent="0.3">
      <c r="B5" s="1" t="s">
        <v>3</v>
      </c>
      <c r="C5" t="s">
        <v>862</v>
      </c>
    </row>
    <row r="6" spans="2:13" x14ac:dyDescent="0.3">
      <c r="B6" s="1" t="s">
        <v>4</v>
      </c>
      <c r="C6" t="s">
        <v>5</v>
      </c>
    </row>
    <row r="7" spans="2:13" x14ac:dyDescent="0.3">
      <c r="B7" s="1" t="s">
        <v>6</v>
      </c>
      <c r="C7" t="s">
        <v>5</v>
      </c>
    </row>
    <row r="8" spans="2:13" x14ac:dyDescent="0.3">
      <c r="B8" s="1" t="s">
        <v>7</v>
      </c>
      <c r="C8" t="s">
        <v>8</v>
      </c>
    </row>
    <row r="10" spans="2:13" x14ac:dyDescent="0.3">
      <c r="G10" s="54" t="s">
        <v>863</v>
      </c>
      <c r="H10" s="55"/>
      <c r="I10" s="55"/>
      <c r="J10" s="55"/>
      <c r="K10" s="55"/>
      <c r="L10" s="55"/>
      <c r="M10" s="56"/>
    </row>
    <row r="11" spans="2:13" ht="68.400000000000006" x14ac:dyDescent="0.3">
      <c r="G11" s="17" t="s">
        <v>864</v>
      </c>
      <c r="H11" s="4" t="s">
        <v>865</v>
      </c>
      <c r="I11" s="17" t="s">
        <v>866</v>
      </c>
      <c r="J11" s="4" t="s">
        <v>867</v>
      </c>
      <c r="K11" s="17" t="s">
        <v>868</v>
      </c>
      <c r="L11" s="4" t="s">
        <v>869</v>
      </c>
      <c r="M11" s="30"/>
    </row>
    <row r="12" spans="2:13" x14ac:dyDescent="0.3">
      <c r="B12" s="34" t="s">
        <v>870</v>
      </c>
      <c r="C12" s="35"/>
      <c r="D12" s="35"/>
      <c r="E12" s="35"/>
      <c r="F12" s="36"/>
      <c r="G12" s="14"/>
      <c r="H12" s="14"/>
      <c r="I12" s="14"/>
      <c r="J12" s="14"/>
      <c r="K12" s="14"/>
      <c r="L12" s="14"/>
      <c r="M12" s="14"/>
    </row>
    <row r="13" spans="2:13" x14ac:dyDescent="0.3">
      <c r="B13" s="5"/>
      <c r="C13" s="37" t="s">
        <v>871</v>
      </c>
      <c r="D13" s="43"/>
      <c r="E13" s="43"/>
      <c r="F13" s="38"/>
      <c r="G13" s="13"/>
      <c r="H13" s="13"/>
      <c r="I13" s="13"/>
      <c r="J13" s="13"/>
      <c r="K13" s="13"/>
      <c r="L13" s="13"/>
      <c r="M13" s="13"/>
    </row>
    <row r="14" spans="2:13" x14ac:dyDescent="0.3">
      <c r="B14" s="5"/>
      <c r="C14" s="7"/>
      <c r="D14" s="47" t="s">
        <v>872</v>
      </c>
      <c r="E14" s="35"/>
      <c r="F14" s="36"/>
      <c r="G14" s="22"/>
      <c r="H14" s="22"/>
      <c r="I14" s="22"/>
      <c r="J14" s="22"/>
      <c r="K14" s="22"/>
      <c r="L14" s="22"/>
      <c r="M14" s="22"/>
    </row>
    <row r="15" spans="2:13" x14ac:dyDescent="0.3">
      <c r="B15" s="5"/>
      <c r="C15" s="7"/>
      <c r="D15" s="37" t="s">
        <v>873</v>
      </c>
      <c r="E15" s="43"/>
      <c r="F15" s="38"/>
      <c r="G15" s="13"/>
      <c r="H15" s="13"/>
      <c r="I15" s="13"/>
      <c r="J15" s="13"/>
      <c r="K15" s="13"/>
      <c r="L15" s="13"/>
      <c r="M15" s="13"/>
    </row>
    <row r="16" spans="2:13" x14ac:dyDescent="0.3">
      <c r="B16" s="5"/>
      <c r="C16" s="7"/>
      <c r="D16" s="7"/>
      <c r="E16" s="34" t="s">
        <v>874</v>
      </c>
      <c r="F16" s="36"/>
      <c r="G16" s="14"/>
      <c r="H16" s="14"/>
      <c r="I16" s="14"/>
      <c r="J16" s="14"/>
      <c r="K16" s="14"/>
      <c r="L16" s="14"/>
      <c r="M16" s="14"/>
    </row>
    <row r="17" spans="2:13" x14ac:dyDescent="0.3">
      <c r="B17" s="5"/>
      <c r="C17" s="7"/>
      <c r="D17" s="7"/>
      <c r="E17" s="5"/>
      <c r="F17" s="10" t="s">
        <v>875</v>
      </c>
      <c r="G17" s="21"/>
      <c r="H17" s="21"/>
      <c r="I17" s="21"/>
      <c r="J17" s="21"/>
      <c r="K17" s="21"/>
      <c r="L17" s="21"/>
      <c r="M17" s="21"/>
    </row>
    <row r="18" spans="2:13" x14ac:dyDescent="0.3">
      <c r="B18" s="5"/>
      <c r="C18" s="7"/>
      <c r="D18" s="7"/>
      <c r="E18" s="5"/>
      <c r="F18" s="9" t="s">
        <v>876</v>
      </c>
      <c r="G18" s="22"/>
      <c r="H18" s="22"/>
      <c r="I18" s="22"/>
      <c r="J18" s="22"/>
      <c r="K18" s="22"/>
      <c r="L18" s="22"/>
      <c r="M18" s="22"/>
    </row>
    <row r="19" spans="2:13" x14ac:dyDescent="0.3">
      <c r="B19" s="5"/>
      <c r="C19" s="7"/>
      <c r="D19" s="7"/>
      <c r="E19" s="6"/>
      <c r="F19" s="20" t="s">
        <v>877</v>
      </c>
      <c r="G19" s="21">
        <f t="shared" ref="G19:M19" si="0">G17+G18</f>
        <v>0</v>
      </c>
      <c r="H19" s="21">
        <f t="shared" si="0"/>
        <v>0</v>
      </c>
      <c r="I19" s="21">
        <f t="shared" si="0"/>
        <v>0</v>
      </c>
      <c r="J19" s="21">
        <f t="shared" si="0"/>
        <v>0</v>
      </c>
      <c r="K19" s="21">
        <f t="shared" si="0"/>
        <v>0</v>
      </c>
      <c r="L19" s="21">
        <f t="shared" si="0"/>
        <v>0</v>
      </c>
      <c r="M19" s="21">
        <f t="shared" si="0"/>
        <v>0</v>
      </c>
    </row>
    <row r="20" spans="2:13" ht="28.05" customHeight="1" x14ac:dyDescent="0.3">
      <c r="B20" s="5"/>
      <c r="C20" s="7"/>
      <c r="D20" s="7"/>
      <c r="E20" s="47" t="s">
        <v>878</v>
      </c>
      <c r="F20" s="36"/>
      <c r="G20" s="22"/>
      <c r="H20" s="22"/>
      <c r="I20" s="22"/>
      <c r="J20" s="22"/>
      <c r="K20" s="22"/>
      <c r="L20" s="22"/>
      <c r="M20" s="22"/>
    </row>
    <row r="21" spans="2:13" x14ac:dyDescent="0.3">
      <c r="B21" s="5"/>
      <c r="C21" s="7"/>
      <c r="D21" s="7"/>
      <c r="E21" s="52" t="s">
        <v>879</v>
      </c>
      <c r="F21" s="53"/>
      <c r="G21" s="21"/>
      <c r="H21" s="21"/>
      <c r="I21" s="21"/>
      <c r="J21" s="21"/>
      <c r="K21" s="21"/>
      <c r="L21" s="21"/>
      <c r="M21" s="21"/>
    </row>
    <row r="22" spans="2:13" x14ac:dyDescent="0.3">
      <c r="B22" s="5"/>
      <c r="C22" s="7"/>
      <c r="D22" s="7"/>
      <c r="E22" s="48" t="s">
        <v>880</v>
      </c>
      <c r="F22" s="50"/>
      <c r="G22" s="22"/>
      <c r="H22" s="22"/>
      <c r="I22" s="22"/>
      <c r="J22" s="22"/>
      <c r="K22" s="22"/>
      <c r="L22" s="22"/>
      <c r="M22" s="22"/>
    </row>
    <row r="23" spans="2:13" ht="28.05" customHeight="1" x14ac:dyDescent="0.3">
      <c r="B23" s="5"/>
      <c r="C23" s="7"/>
      <c r="D23" s="7"/>
      <c r="E23" s="42" t="s">
        <v>881</v>
      </c>
      <c r="F23" s="38"/>
      <c r="G23" s="21"/>
      <c r="H23" s="21"/>
      <c r="I23" s="21"/>
      <c r="J23" s="21"/>
      <c r="K23" s="21"/>
      <c r="L23" s="21"/>
      <c r="M23" s="21"/>
    </row>
    <row r="24" spans="2:13" ht="28.05" customHeight="1" x14ac:dyDescent="0.3">
      <c r="B24" s="5"/>
      <c r="C24" s="7"/>
      <c r="D24" s="7"/>
      <c r="E24" s="47" t="s">
        <v>882</v>
      </c>
      <c r="F24" s="36"/>
      <c r="G24" s="22"/>
      <c r="H24" s="22"/>
      <c r="I24" s="22"/>
      <c r="J24" s="22"/>
      <c r="K24" s="22"/>
      <c r="L24" s="22"/>
      <c r="M24" s="22"/>
    </row>
    <row r="25" spans="2:13" ht="28.05" customHeight="1" x14ac:dyDescent="0.3">
      <c r="B25" s="5"/>
      <c r="C25" s="7"/>
      <c r="D25" s="7"/>
      <c r="E25" s="42" t="s">
        <v>883</v>
      </c>
      <c r="F25" s="38"/>
      <c r="G25" s="21"/>
      <c r="H25" s="21"/>
      <c r="I25" s="21"/>
      <c r="J25" s="21"/>
      <c r="K25" s="21"/>
      <c r="L25" s="21"/>
      <c r="M25" s="21"/>
    </row>
    <row r="26" spans="2:13" ht="28.05" customHeight="1" x14ac:dyDescent="0.3">
      <c r="B26" s="5"/>
      <c r="C26" s="7"/>
      <c r="D26" s="7"/>
      <c r="E26" s="48" t="s">
        <v>884</v>
      </c>
      <c r="F26" s="50"/>
      <c r="G26" s="22"/>
      <c r="H26" s="22"/>
      <c r="I26" s="22"/>
      <c r="J26" s="22"/>
      <c r="K26" s="22"/>
      <c r="L26" s="22"/>
      <c r="M26" s="22"/>
    </row>
    <row r="27" spans="2:13" ht="28.05" customHeight="1" x14ac:dyDescent="0.3">
      <c r="B27" s="5"/>
      <c r="C27" s="7"/>
      <c r="D27" s="7"/>
      <c r="E27" s="37" t="s">
        <v>885</v>
      </c>
      <c r="F27" s="38"/>
      <c r="G27" s="21"/>
      <c r="H27" s="21"/>
      <c r="I27" s="21"/>
      <c r="J27" s="21"/>
      <c r="K27" s="21"/>
      <c r="L27" s="21"/>
      <c r="M27" s="21"/>
    </row>
    <row r="28" spans="2:13" ht="34.200000000000003" x14ac:dyDescent="0.3">
      <c r="B28" s="5"/>
      <c r="C28" s="7"/>
      <c r="D28" s="7"/>
      <c r="E28" s="8"/>
      <c r="F28" s="9" t="s">
        <v>886</v>
      </c>
      <c r="G28" s="22"/>
      <c r="H28" s="22"/>
      <c r="I28" s="22"/>
      <c r="J28" s="22"/>
      <c r="K28" s="22"/>
      <c r="L28" s="22"/>
      <c r="M28" s="22"/>
    </row>
    <row r="29" spans="2:13" x14ac:dyDescent="0.3">
      <c r="B29" s="5"/>
      <c r="C29" s="7"/>
      <c r="D29" s="8"/>
      <c r="E29" s="44" t="s">
        <v>887</v>
      </c>
      <c r="F29" s="46"/>
      <c r="G29" s="21">
        <f t="shared" ref="G29:M29" si="1">G19+G20-G21-G22+SUM(G23:G25)-G26+G27</f>
        <v>0</v>
      </c>
      <c r="H29" s="21">
        <f t="shared" si="1"/>
        <v>0</v>
      </c>
      <c r="I29" s="21">
        <f t="shared" si="1"/>
        <v>0</v>
      </c>
      <c r="J29" s="21">
        <f t="shared" si="1"/>
        <v>0</v>
      </c>
      <c r="K29" s="21">
        <f t="shared" si="1"/>
        <v>0</v>
      </c>
      <c r="L29" s="21">
        <f t="shared" si="1"/>
        <v>0</v>
      </c>
      <c r="M29" s="21">
        <f t="shared" si="1"/>
        <v>0</v>
      </c>
    </row>
    <row r="30" spans="2:13" x14ac:dyDescent="0.3">
      <c r="B30" s="5"/>
      <c r="C30" s="8"/>
      <c r="D30" s="47" t="s">
        <v>888</v>
      </c>
      <c r="E30" s="35"/>
      <c r="F30" s="36"/>
      <c r="G30" s="22"/>
      <c r="H30" s="22"/>
      <c r="I30" s="22"/>
      <c r="J30" s="22"/>
      <c r="K30" s="22"/>
      <c r="L30" s="22"/>
      <c r="M30" s="22"/>
    </row>
    <row r="31" spans="2:13" x14ac:dyDescent="0.3">
      <c r="B31" s="5"/>
      <c r="C31" s="42" t="s">
        <v>889</v>
      </c>
      <c r="D31" s="43"/>
      <c r="E31" s="43"/>
      <c r="F31" s="38"/>
      <c r="G31" s="12"/>
      <c r="H31" s="12"/>
      <c r="I31" s="12"/>
      <c r="J31" s="12"/>
      <c r="K31" s="12"/>
      <c r="L31" s="12"/>
      <c r="M31" s="12"/>
    </row>
    <row r="32" spans="2:13" x14ac:dyDescent="0.3">
      <c r="B32" s="5"/>
      <c r="C32" s="47" t="s">
        <v>890</v>
      </c>
      <c r="D32" s="35"/>
      <c r="E32" s="35"/>
      <c r="F32" s="36"/>
      <c r="G32" s="11"/>
      <c r="H32" s="11"/>
      <c r="I32" s="11"/>
      <c r="J32" s="11"/>
      <c r="K32" s="11"/>
      <c r="L32" s="11"/>
      <c r="M32" s="11"/>
    </row>
    <row r="33" spans="2:13" ht="28.05" customHeight="1" x14ac:dyDescent="0.3">
      <c r="B33" s="5"/>
      <c r="C33" s="42" t="s">
        <v>891</v>
      </c>
      <c r="D33" s="43"/>
      <c r="E33" s="43"/>
      <c r="F33" s="38"/>
      <c r="G33" s="12"/>
      <c r="H33" s="12"/>
      <c r="I33" s="12"/>
      <c r="J33" s="12"/>
      <c r="K33" s="12"/>
      <c r="L33" s="12"/>
      <c r="M33" s="12"/>
    </row>
    <row r="34" spans="2:13" ht="28.05" customHeight="1" x14ac:dyDescent="0.3">
      <c r="B34" s="5"/>
      <c r="C34" s="47" t="s">
        <v>892</v>
      </c>
      <c r="D34" s="35"/>
      <c r="E34" s="35"/>
      <c r="F34" s="36"/>
      <c r="G34" s="11"/>
      <c r="H34" s="11"/>
      <c r="I34" s="11"/>
      <c r="J34" s="11"/>
      <c r="K34" s="11"/>
      <c r="L34" s="11"/>
      <c r="M34" s="11"/>
    </row>
    <row r="35" spans="2:13" x14ac:dyDescent="0.3">
      <c r="B35" s="5"/>
      <c r="C35" s="42" t="s">
        <v>893</v>
      </c>
      <c r="D35" s="43"/>
      <c r="E35" s="43"/>
      <c r="F35" s="38"/>
      <c r="G35" s="21"/>
      <c r="H35" s="21"/>
      <c r="I35" s="21"/>
      <c r="J35" s="21"/>
      <c r="K35" s="21"/>
      <c r="L35" s="21"/>
      <c r="M35" s="21"/>
    </row>
    <row r="36" spans="2:13" x14ac:dyDescent="0.3">
      <c r="B36" s="6"/>
      <c r="C36" s="47" t="s">
        <v>894</v>
      </c>
      <c r="D36" s="35"/>
      <c r="E36" s="35"/>
      <c r="F36" s="36"/>
      <c r="G36" s="23"/>
      <c r="H36" s="23"/>
      <c r="I36" s="23"/>
      <c r="J36" s="23"/>
      <c r="K36" s="23"/>
      <c r="L36" s="23"/>
      <c r="M36" s="23"/>
    </row>
  </sheetData>
  <mergeCells count="22">
    <mergeCell ref="G10:M10"/>
    <mergeCell ref="B12:F12"/>
    <mergeCell ref="C13:F13"/>
    <mergeCell ref="D14:F14"/>
    <mergeCell ref="D15:F15"/>
    <mergeCell ref="E16:F16"/>
    <mergeCell ref="E20:F20"/>
    <mergeCell ref="E21:F21"/>
    <mergeCell ref="E22:F22"/>
    <mergeCell ref="E23:F23"/>
    <mergeCell ref="E24:F24"/>
    <mergeCell ref="E25:F25"/>
    <mergeCell ref="E26:F26"/>
    <mergeCell ref="E27:F27"/>
    <mergeCell ref="E29:F29"/>
    <mergeCell ref="C35:F35"/>
    <mergeCell ref="C36:F36"/>
    <mergeCell ref="D30:F30"/>
    <mergeCell ref="C31:F31"/>
    <mergeCell ref="C32:F32"/>
    <mergeCell ref="C33:F33"/>
    <mergeCell ref="C34:F34"/>
  </mergeCells>
  <hyperlinks>
    <hyperlink ref="B2" location="'Indice'!A1" display="I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7"/>
  <sheetViews>
    <sheetView showGridLines="0" workbookViewId="0"/>
  </sheetViews>
  <sheetFormatPr baseColWidth="10" defaultColWidth="8.88671875" defaultRowHeight="14.4" x14ac:dyDescent="0.3"/>
  <cols>
    <col min="2" max="2" width="2.6640625" customWidth="1"/>
    <col min="3" max="3" width="50" customWidth="1"/>
    <col min="4" max="11" width="15" customWidth="1"/>
  </cols>
  <sheetData>
    <row r="1" spans="2:11" ht="21" x14ac:dyDescent="0.4">
      <c r="B1" s="66" t="s">
        <v>1030</v>
      </c>
    </row>
    <row r="2" spans="2:11" x14ac:dyDescent="0.3">
      <c r="B2" s="2" t="s">
        <v>1</v>
      </c>
    </row>
    <row r="3" spans="2:11" x14ac:dyDescent="0.3">
      <c r="B3" s="1"/>
    </row>
    <row r="4" spans="2:11" x14ac:dyDescent="0.3">
      <c r="B4" s="1"/>
    </row>
    <row r="5" spans="2:11" x14ac:dyDescent="0.3">
      <c r="B5" s="1" t="s">
        <v>3</v>
      </c>
      <c r="C5" t="s">
        <v>895</v>
      </c>
    </row>
    <row r="6" spans="2:11" x14ac:dyDescent="0.3">
      <c r="B6" s="1" t="s">
        <v>4</v>
      </c>
      <c r="C6" t="s">
        <v>5</v>
      </c>
    </row>
    <row r="7" spans="2:11" x14ac:dyDescent="0.3">
      <c r="B7" s="1" t="s">
        <v>6</v>
      </c>
      <c r="C7" t="s">
        <v>5</v>
      </c>
    </row>
    <row r="8" spans="2:11" x14ac:dyDescent="0.3">
      <c r="B8" s="1" t="s">
        <v>7</v>
      </c>
      <c r="C8" t="s">
        <v>8</v>
      </c>
    </row>
    <row r="10" spans="2:11" x14ac:dyDescent="0.3">
      <c r="D10" s="54" t="s">
        <v>896</v>
      </c>
      <c r="E10" s="55"/>
      <c r="F10" s="55"/>
      <c r="G10" s="55"/>
      <c r="H10" s="55"/>
      <c r="I10" s="55"/>
      <c r="J10" s="55"/>
      <c r="K10" s="56"/>
    </row>
    <row r="11" spans="2:11" ht="79.8" x14ac:dyDescent="0.3">
      <c r="D11" s="17" t="s">
        <v>897</v>
      </c>
      <c r="E11" s="4" t="s">
        <v>898</v>
      </c>
      <c r="F11" s="17" t="s">
        <v>899</v>
      </c>
      <c r="G11" s="4" t="s">
        <v>900</v>
      </c>
      <c r="H11" s="17" t="s">
        <v>901</v>
      </c>
      <c r="I11" s="4" t="s">
        <v>902</v>
      </c>
      <c r="J11" s="17" t="s">
        <v>903</v>
      </c>
      <c r="K11" s="30"/>
    </row>
    <row r="12" spans="2:11" ht="28.05" customHeight="1" x14ac:dyDescent="0.3">
      <c r="B12" s="34" t="s">
        <v>904</v>
      </c>
      <c r="C12" s="36"/>
      <c r="D12" s="14"/>
      <c r="E12" s="14"/>
      <c r="F12" s="14"/>
      <c r="G12" s="14"/>
      <c r="H12" s="14"/>
      <c r="I12" s="14"/>
      <c r="J12" s="14"/>
      <c r="K12" s="14"/>
    </row>
    <row r="13" spans="2:11" ht="22.8" x14ac:dyDescent="0.3">
      <c r="B13" s="5"/>
      <c r="C13" s="10" t="s">
        <v>905</v>
      </c>
      <c r="D13" s="12"/>
      <c r="E13" s="12"/>
      <c r="F13" s="12"/>
      <c r="G13" s="12"/>
      <c r="H13" s="12"/>
      <c r="I13" s="12"/>
      <c r="J13" s="12"/>
      <c r="K13" s="12"/>
    </row>
    <row r="14" spans="2:11" ht="22.8" x14ac:dyDescent="0.3">
      <c r="B14" s="5"/>
      <c r="C14" s="9" t="s">
        <v>906</v>
      </c>
      <c r="D14" s="11"/>
      <c r="E14" s="11"/>
      <c r="F14" s="11"/>
      <c r="G14" s="11"/>
      <c r="H14" s="11"/>
      <c r="I14" s="11"/>
      <c r="J14" s="11"/>
      <c r="K14" s="11"/>
    </row>
    <row r="15" spans="2:11" x14ac:dyDescent="0.3">
      <c r="B15" s="5"/>
      <c r="C15" s="10" t="s">
        <v>907</v>
      </c>
      <c r="D15" s="21"/>
      <c r="E15" s="21"/>
      <c r="F15" s="21"/>
      <c r="G15" s="21"/>
      <c r="H15" s="21"/>
      <c r="I15" s="21"/>
      <c r="J15" s="21"/>
      <c r="K15" s="21"/>
    </row>
    <row r="16" spans="2:11" x14ac:dyDescent="0.3">
      <c r="B16" s="5"/>
      <c r="C16" s="9" t="s">
        <v>908</v>
      </c>
      <c r="D16" s="11"/>
      <c r="E16" s="11"/>
      <c r="F16" s="11"/>
      <c r="G16" s="11"/>
      <c r="H16" s="11"/>
      <c r="I16" s="11"/>
      <c r="J16" s="11"/>
      <c r="K16" s="11"/>
    </row>
    <row r="17" spans="2:11" ht="22.8" x14ac:dyDescent="0.3">
      <c r="B17" s="6"/>
      <c r="C17" s="10" t="s">
        <v>909</v>
      </c>
      <c r="D17" s="32"/>
      <c r="E17" s="32"/>
      <c r="F17" s="32"/>
      <c r="G17" s="32"/>
      <c r="H17" s="32"/>
      <c r="I17" s="32"/>
      <c r="J17" s="32"/>
      <c r="K17" s="32"/>
    </row>
  </sheetData>
  <mergeCells count="2">
    <mergeCell ref="D10:K10"/>
    <mergeCell ref="B12:C12"/>
  </mergeCells>
  <hyperlinks>
    <hyperlink ref="B2"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10"/>
  <sheetViews>
    <sheetView showGridLines="0" workbookViewId="0"/>
  </sheetViews>
  <sheetFormatPr baseColWidth="10" defaultColWidth="8.88671875" defaultRowHeight="14.4" x14ac:dyDescent="0.3"/>
  <cols>
    <col min="2" max="7" width="2.6640625" customWidth="1"/>
    <col min="8" max="8" width="50" customWidth="1"/>
    <col min="9" max="10" width="15" customWidth="1"/>
  </cols>
  <sheetData>
    <row r="1" spans="2:10" ht="21" x14ac:dyDescent="0.4">
      <c r="B1" s="66" t="s">
        <v>1030</v>
      </c>
    </row>
    <row r="2" spans="2:10" x14ac:dyDescent="0.3">
      <c r="B2" s="2" t="s">
        <v>1</v>
      </c>
    </row>
    <row r="3" spans="2:10" x14ac:dyDescent="0.3">
      <c r="B3" s="1"/>
    </row>
    <row r="4" spans="2:10" x14ac:dyDescent="0.3">
      <c r="B4" s="1"/>
    </row>
    <row r="5" spans="2:10" x14ac:dyDescent="0.3">
      <c r="B5" s="1" t="s">
        <v>3</v>
      </c>
      <c r="C5" t="s">
        <v>16</v>
      </c>
    </row>
    <row r="6" spans="2:10" x14ac:dyDescent="0.3">
      <c r="B6" s="1" t="s">
        <v>4</v>
      </c>
      <c r="C6" t="s">
        <v>5</v>
      </c>
    </row>
    <row r="7" spans="2:10" x14ac:dyDescent="0.3">
      <c r="B7" s="1" t="s">
        <v>6</v>
      </c>
      <c r="C7" t="s">
        <v>5</v>
      </c>
    </row>
    <row r="8" spans="2:10" x14ac:dyDescent="0.3">
      <c r="B8" s="1" t="s">
        <v>7</v>
      </c>
      <c r="C8" t="s">
        <v>5</v>
      </c>
    </row>
    <row r="10" spans="2:10" x14ac:dyDescent="0.3">
      <c r="I10" s="4" t="s">
        <v>8</v>
      </c>
      <c r="J10" s="17" t="s">
        <v>17</v>
      </c>
    </row>
    <row r="11" spans="2:10" x14ac:dyDescent="0.3">
      <c r="B11" s="34" t="s">
        <v>18</v>
      </c>
      <c r="C11" s="35"/>
      <c r="D11" s="35"/>
      <c r="E11" s="35"/>
      <c r="F11" s="35"/>
      <c r="G11" s="35"/>
      <c r="H11" s="36"/>
      <c r="I11" s="13"/>
      <c r="J11" s="13"/>
    </row>
    <row r="12" spans="2:10" x14ac:dyDescent="0.3">
      <c r="B12" s="5"/>
      <c r="C12" s="37" t="s">
        <v>19</v>
      </c>
      <c r="D12" s="43"/>
      <c r="E12" s="43"/>
      <c r="F12" s="43"/>
      <c r="G12" s="43"/>
      <c r="H12" s="38"/>
      <c r="I12" s="14"/>
      <c r="J12" s="14"/>
    </row>
    <row r="13" spans="2:10" x14ac:dyDescent="0.3">
      <c r="B13" s="5"/>
      <c r="C13" s="7"/>
      <c r="D13" s="34" t="s">
        <v>20</v>
      </c>
      <c r="E13" s="35"/>
      <c r="F13" s="35"/>
      <c r="G13" s="35"/>
      <c r="H13" s="36"/>
      <c r="I13" s="13"/>
      <c r="J13" s="13"/>
    </row>
    <row r="14" spans="2:10" x14ac:dyDescent="0.3">
      <c r="B14" s="5"/>
      <c r="C14" s="7"/>
      <c r="D14" s="5"/>
      <c r="E14" s="37" t="s">
        <v>21</v>
      </c>
      <c r="F14" s="43"/>
      <c r="G14" s="43"/>
      <c r="H14" s="38"/>
      <c r="I14" s="14"/>
      <c r="J14" s="14"/>
    </row>
    <row r="15" spans="2:10" x14ac:dyDescent="0.3">
      <c r="B15" s="5"/>
      <c r="C15" s="7"/>
      <c r="D15" s="5"/>
      <c r="E15" s="7"/>
      <c r="F15" s="47" t="s">
        <v>22</v>
      </c>
      <c r="G15" s="35"/>
      <c r="H15" s="36"/>
      <c r="I15" s="21">
        <f>Hoja07!F21+Hoja07!F26+Hoja07!F27</f>
        <v>0</v>
      </c>
      <c r="J15" s="21"/>
    </row>
    <row r="16" spans="2:10" ht="28.05" customHeight="1" x14ac:dyDescent="0.3">
      <c r="B16" s="5"/>
      <c r="C16" s="7"/>
      <c r="D16" s="5"/>
      <c r="E16" s="7"/>
      <c r="F16" s="37" t="s">
        <v>23</v>
      </c>
      <c r="G16" s="43"/>
      <c r="H16" s="38"/>
      <c r="I16" s="14"/>
      <c r="J16" s="14"/>
    </row>
    <row r="17" spans="2:10" ht="28.05" customHeight="1" x14ac:dyDescent="0.3">
      <c r="B17" s="5"/>
      <c r="C17" s="7"/>
      <c r="D17" s="5"/>
      <c r="E17" s="7"/>
      <c r="F17" s="7"/>
      <c r="G17" s="47" t="s">
        <v>24</v>
      </c>
      <c r="H17" s="36"/>
      <c r="I17" s="21"/>
      <c r="J17" s="21"/>
    </row>
    <row r="18" spans="2:10" x14ac:dyDescent="0.3">
      <c r="B18" s="5"/>
      <c r="C18" s="7"/>
      <c r="D18" s="5"/>
      <c r="E18" s="7"/>
      <c r="F18" s="7"/>
      <c r="G18" s="42" t="s">
        <v>25</v>
      </c>
      <c r="H18" s="38"/>
      <c r="I18" s="22"/>
      <c r="J18" s="22"/>
    </row>
    <row r="19" spans="2:10" x14ac:dyDescent="0.3">
      <c r="B19" s="5"/>
      <c r="C19" s="7"/>
      <c r="D19" s="5"/>
      <c r="E19" s="7"/>
      <c r="F19" s="7"/>
      <c r="G19" s="47" t="s">
        <v>26</v>
      </c>
      <c r="H19" s="36"/>
      <c r="I19" s="21"/>
      <c r="J19" s="21"/>
    </row>
    <row r="20" spans="2:10" x14ac:dyDescent="0.3">
      <c r="B20" s="5"/>
      <c r="C20" s="7"/>
      <c r="D20" s="5"/>
      <c r="E20" s="7"/>
      <c r="F20" s="7"/>
      <c r="G20" s="42" t="s">
        <v>27</v>
      </c>
      <c r="H20" s="38"/>
      <c r="I20" s="22"/>
      <c r="J20" s="22"/>
    </row>
    <row r="21" spans="2:10" ht="28.05" customHeight="1" x14ac:dyDescent="0.3">
      <c r="B21" s="5"/>
      <c r="C21" s="7"/>
      <c r="D21" s="5"/>
      <c r="E21" s="7"/>
      <c r="F21" s="8"/>
      <c r="G21" s="39" t="s">
        <v>28</v>
      </c>
      <c r="H21" s="41"/>
      <c r="I21" s="21">
        <f>SUM(I17:I20)</f>
        <v>0</v>
      </c>
      <c r="J21" s="21">
        <f>SUM(J17:J20)</f>
        <v>0</v>
      </c>
    </row>
    <row r="22" spans="2:10" x14ac:dyDescent="0.3">
      <c r="B22" s="5"/>
      <c r="C22" s="7"/>
      <c r="D22" s="5"/>
      <c r="E22" s="7"/>
      <c r="F22" s="42" t="s">
        <v>29</v>
      </c>
      <c r="G22" s="43"/>
      <c r="H22" s="38"/>
      <c r="I22" s="22"/>
      <c r="J22" s="22"/>
    </row>
    <row r="23" spans="2:10" x14ac:dyDescent="0.3">
      <c r="B23" s="5"/>
      <c r="C23" s="7"/>
      <c r="D23" s="5"/>
      <c r="E23" s="7"/>
      <c r="F23" s="47" t="s">
        <v>30</v>
      </c>
      <c r="G23" s="35"/>
      <c r="H23" s="36"/>
      <c r="I23" s="21"/>
      <c r="J23" s="21"/>
    </row>
    <row r="24" spans="2:10" x14ac:dyDescent="0.3">
      <c r="B24" s="5"/>
      <c r="C24" s="7"/>
      <c r="D24" s="5"/>
      <c r="E24" s="7"/>
      <c r="F24" s="42" t="s">
        <v>31</v>
      </c>
      <c r="G24" s="43"/>
      <c r="H24" s="38"/>
      <c r="I24" s="22"/>
      <c r="J24" s="22"/>
    </row>
    <row r="25" spans="2:10" x14ac:dyDescent="0.3">
      <c r="B25" s="5"/>
      <c r="C25" s="7"/>
      <c r="D25" s="5"/>
      <c r="E25" s="7"/>
      <c r="F25" s="47" t="s">
        <v>32</v>
      </c>
      <c r="G25" s="35"/>
      <c r="H25" s="36"/>
      <c r="I25" s="21"/>
      <c r="J25" s="21"/>
    </row>
    <row r="26" spans="2:10" x14ac:dyDescent="0.3">
      <c r="B26" s="5"/>
      <c r="C26" s="7"/>
      <c r="D26" s="5"/>
      <c r="E26" s="7"/>
      <c r="F26" s="42" t="s">
        <v>33</v>
      </c>
      <c r="G26" s="43"/>
      <c r="H26" s="38"/>
      <c r="I26" s="22"/>
      <c r="J26" s="22"/>
    </row>
    <row r="27" spans="2:10" x14ac:dyDescent="0.3">
      <c r="B27" s="5"/>
      <c r="C27" s="7"/>
      <c r="D27" s="5"/>
      <c r="E27" s="7"/>
      <c r="F27" s="47" t="s">
        <v>34</v>
      </c>
      <c r="G27" s="35"/>
      <c r="H27" s="36"/>
      <c r="I27" s="21"/>
      <c r="J27" s="21"/>
    </row>
    <row r="28" spans="2:10" ht="42" customHeight="1" x14ac:dyDescent="0.3">
      <c r="B28" s="5"/>
      <c r="C28" s="7"/>
      <c r="D28" s="5"/>
      <c r="E28" s="7"/>
      <c r="F28" s="42" t="s">
        <v>35</v>
      </c>
      <c r="G28" s="43"/>
      <c r="H28" s="38"/>
      <c r="I28" s="22"/>
      <c r="J28" s="22"/>
    </row>
    <row r="29" spans="2:10" ht="42" customHeight="1" x14ac:dyDescent="0.3">
      <c r="B29" s="5"/>
      <c r="C29" s="7"/>
      <c r="D29" s="5"/>
      <c r="E29" s="7"/>
      <c r="F29" s="39" t="s">
        <v>36</v>
      </c>
      <c r="G29" s="40"/>
      <c r="H29" s="41"/>
      <c r="I29" s="21">
        <f>I15+SUM(I21:I28)</f>
        <v>0</v>
      </c>
      <c r="J29" s="21">
        <f>J15+SUM(J21:J28)</f>
        <v>0</v>
      </c>
    </row>
    <row r="30" spans="2:10" ht="28.05" customHeight="1" x14ac:dyDescent="0.3">
      <c r="B30" s="5"/>
      <c r="C30" s="7"/>
      <c r="D30" s="5"/>
      <c r="E30" s="7"/>
      <c r="F30" s="42" t="s">
        <v>37</v>
      </c>
      <c r="G30" s="43"/>
      <c r="H30" s="38"/>
      <c r="I30" s="22"/>
      <c r="J30" s="22"/>
    </row>
    <row r="31" spans="2:10" ht="28.05" customHeight="1" x14ac:dyDescent="0.3">
      <c r="B31" s="5"/>
      <c r="C31" s="7"/>
      <c r="D31" s="5"/>
      <c r="E31" s="7"/>
      <c r="F31" s="47" t="s">
        <v>38</v>
      </c>
      <c r="G31" s="35"/>
      <c r="H31" s="36"/>
      <c r="I31" s="21"/>
      <c r="J31" s="21"/>
    </row>
    <row r="32" spans="2:10" x14ac:dyDescent="0.3">
      <c r="B32" s="5"/>
      <c r="C32" s="7"/>
      <c r="D32" s="5"/>
      <c r="E32" s="8"/>
      <c r="F32" s="44" t="s">
        <v>39</v>
      </c>
      <c r="G32" s="45"/>
      <c r="H32" s="46"/>
      <c r="I32" s="22">
        <f>SUM(I29:I31)</f>
        <v>0</v>
      </c>
      <c r="J32" s="22">
        <f>SUM(J29:J31)</f>
        <v>0</v>
      </c>
    </row>
    <row r="33" spans="2:10" x14ac:dyDescent="0.3">
      <c r="B33" s="5"/>
      <c r="C33" s="7"/>
      <c r="D33" s="5"/>
      <c r="E33" s="34" t="s">
        <v>40</v>
      </c>
      <c r="F33" s="35"/>
      <c r="G33" s="35"/>
      <c r="H33" s="36"/>
      <c r="I33" s="13"/>
      <c r="J33" s="13"/>
    </row>
    <row r="34" spans="2:10" x14ac:dyDescent="0.3">
      <c r="B34" s="5"/>
      <c r="C34" s="7"/>
      <c r="D34" s="5"/>
      <c r="E34" s="5"/>
      <c r="F34" s="42" t="s">
        <v>41</v>
      </c>
      <c r="G34" s="43"/>
      <c r="H34" s="38"/>
      <c r="I34" s="22"/>
      <c r="J34" s="22"/>
    </row>
    <row r="35" spans="2:10" x14ac:dyDescent="0.3">
      <c r="B35" s="5"/>
      <c r="C35" s="7"/>
      <c r="D35" s="5"/>
      <c r="E35" s="5"/>
      <c r="F35" s="47" t="s">
        <v>42</v>
      </c>
      <c r="G35" s="35"/>
      <c r="H35" s="36"/>
      <c r="I35" s="21"/>
      <c r="J35" s="21"/>
    </row>
    <row r="36" spans="2:10" x14ac:dyDescent="0.3">
      <c r="B36" s="5"/>
      <c r="C36" s="7"/>
      <c r="D36" s="5"/>
      <c r="E36" s="5"/>
      <c r="F36" s="42" t="s">
        <v>43</v>
      </c>
      <c r="G36" s="43"/>
      <c r="H36" s="38"/>
      <c r="I36" s="22"/>
      <c r="J36" s="22"/>
    </row>
    <row r="37" spans="2:10" x14ac:dyDescent="0.3">
      <c r="B37" s="5"/>
      <c r="C37" s="7"/>
      <c r="D37" s="5"/>
      <c r="E37" s="5"/>
      <c r="F37" s="47" t="s">
        <v>44</v>
      </c>
      <c r="G37" s="35"/>
      <c r="H37" s="36"/>
      <c r="I37" s="21"/>
      <c r="J37" s="21"/>
    </row>
    <row r="38" spans="2:10" x14ac:dyDescent="0.3">
      <c r="B38" s="5"/>
      <c r="C38" s="7"/>
      <c r="D38" s="5"/>
      <c r="E38" s="5"/>
      <c r="F38" s="42" t="s">
        <v>45</v>
      </c>
      <c r="G38" s="43"/>
      <c r="H38" s="38"/>
      <c r="I38" s="22"/>
      <c r="J38" s="22"/>
    </row>
    <row r="39" spans="2:10" x14ac:dyDescent="0.3">
      <c r="B39" s="5"/>
      <c r="C39" s="7"/>
      <c r="D39" s="5"/>
      <c r="E39" s="5"/>
      <c r="F39" s="47" t="s">
        <v>46</v>
      </c>
      <c r="G39" s="35"/>
      <c r="H39" s="36"/>
      <c r="I39" s="21"/>
      <c r="J39" s="21"/>
    </row>
    <row r="40" spans="2:10" x14ac:dyDescent="0.3">
      <c r="B40" s="5"/>
      <c r="C40" s="7"/>
      <c r="D40" s="5"/>
      <c r="E40" s="5"/>
      <c r="F40" s="42" t="s">
        <v>47</v>
      </c>
      <c r="G40" s="43"/>
      <c r="H40" s="38"/>
      <c r="I40" s="22"/>
      <c r="J40" s="22"/>
    </row>
    <row r="41" spans="2:10" x14ac:dyDescent="0.3">
      <c r="B41" s="5"/>
      <c r="C41" s="7"/>
      <c r="D41" s="5"/>
      <c r="E41" s="5"/>
      <c r="F41" s="47" t="s">
        <v>48</v>
      </c>
      <c r="G41" s="35"/>
      <c r="H41" s="36"/>
      <c r="I41" s="21"/>
      <c r="J41" s="21"/>
    </row>
    <row r="42" spans="2:10" x14ac:dyDescent="0.3">
      <c r="B42" s="5"/>
      <c r="C42" s="7"/>
      <c r="D42" s="5"/>
      <c r="E42" s="5"/>
      <c r="F42" s="42" t="s">
        <v>49</v>
      </c>
      <c r="G42" s="43"/>
      <c r="H42" s="38"/>
      <c r="I42" s="22"/>
      <c r="J42" s="22"/>
    </row>
    <row r="43" spans="2:10" x14ac:dyDescent="0.3">
      <c r="B43" s="5"/>
      <c r="C43" s="7"/>
      <c r="D43" s="5"/>
      <c r="E43" s="5"/>
      <c r="F43" s="47" t="s">
        <v>50</v>
      </c>
      <c r="G43" s="35"/>
      <c r="H43" s="36"/>
      <c r="I43" s="21"/>
      <c r="J43" s="21"/>
    </row>
    <row r="44" spans="2:10" x14ac:dyDescent="0.3">
      <c r="B44" s="5"/>
      <c r="C44" s="7"/>
      <c r="D44" s="5"/>
      <c r="E44" s="5"/>
      <c r="F44" s="42" t="s">
        <v>51</v>
      </c>
      <c r="G44" s="43"/>
      <c r="H44" s="38"/>
      <c r="I44" s="22"/>
      <c r="J44" s="22"/>
    </row>
    <row r="45" spans="2:10" ht="28.05" customHeight="1" x14ac:dyDescent="0.3">
      <c r="B45" s="5"/>
      <c r="C45" s="7"/>
      <c r="D45" s="5"/>
      <c r="E45" s="5"/>
      <c r="F45" s="34" t="s">
        <v>52</v>
      </c>
      <c r="G45" s="35"/>
      <c r="H45" s="36"/>
      <c r="I45" s="13"/>
      <c r="J45" s="13"/>
    </row>
    <row r="46" spans="2:10" ht="28.05" customHeight="1" x14ac:dyDescent="0.3">
      <c r="B46" s="5"/>
      <c r="C46" s="7"/>
      <c r="D46" s="5"/>
      <c r="E46" s="5"/>
      <c r="F46" s="5"/>
      <c r="G46" s="42" t="s">
        <v>53</v>
      </c>
      <c r="H46" s="38"/>
      <c r="I46" s="22"/>
      <c r="J46" s="22"/>
    </row>
    <row r="47" spans="2:10" x14ac:dyDescent="0.3">
      <c r="B47" s="5"/>
      <c r="C47" s="7"/>
      <c r="D47" s="5"/>
      <c r="E47" s="5"/>
      <c r="F47" s="5"/>
      <c r="G47" s="47" t="s">
        <v>54</v>
      </c>
      <c r="H47" s="36"/>
      <c r="I47" s="21"/>
      <c r="J47" s="21"/>
    </row>
    <row r="48" spans="2:10" x14ac:dyDescent="0.3">
      <c r="B48" s="5"/>
      <c r="C48" s="7"/>
      <c r="D48" s="5"/>
      <c r="E48" s="5"/>
      <c r="F48" s="5"/>
      <c r="G48" s="42" t="s">
        <v>55</v>
      </c>
      <c r="H48" s="38"/>
      <c r="I48" s="22"/>
      <c r="J48" s="22"/>
    </row>
    <row r="49" spans="2:10" x14ac:dyDescent="0.3">
      <c r="B49" s="5"/>
      <c r="C49" s="7"/>
      <c r="D49" s="5"/>
      <c r="E49" s="5"/>
      <c r="F49" s="5"/>
      <c r="G49" s="47" t="s">
        <v>56</v>
      </c>
      <c r="H49" s="36"/>
      <c r="I49" s="21"/>
      <c r="J49" s="21"/>
    </row>
    <row r="50" spans="2:10" ht="28.05" customHeight="1" x14ac:dyDescent="0.3">
      <c r="B50" s="5"/>
      <c r="C50" s="7"/>
      <c r="D50" s="5"/>
      <c r="E50" s="5"/>
      <c r="F50" s="6"/>
      <c r="G50" s="44" t="s">
        <v>57</v>
      </c>
      <c r="H50" s="46"/>
      <c r="I50" s="22">
        <f>SUM(I46:I49)</f>
        <v>0</v>
      </c>
      <c r="J50" s="22">
        <f>SUM(J46:J49)</f>
        <v>0</v>
      </c>
    </row>
    <row r="51" spans="2:10" x14ac:dyDescent="0.3">
      <c r="B51" s="5"/>
      <c r="C51" s="7"/>
      <c r="D51" s="5"/>
      <c r="E51" s="5"/>
      <c r="F51" s="47" t="s">
        <v>58</v>
      </c>
      <c r="G51" s="35"/>
      <c r="H51" s="36"/>
      <c r="I51" s="21"/>
      <c r="J51" s="21"/>
    </row>
    <row r="52" spans="2:10" x14ac:dyDescent="0.3">
      <c r="B52" s="5"/>
      <c r="C52" s="7"/>
      <c r="D52" s="5"/>
      <c r="E52" s="5"/>
      <c r="F52" s="42" t="s">
        <v>59</v>
      </c>
      <c r="G52" s="43"/>
      <c r="H52" s="38"/>
      <c r="I52" s="22"/>
      <c r="J52" s="22"/>
    </row>
    <row r="53" spans="2:10" x14ac:dyDescent="0.3">
      <c r="B53" s="5"/>
      <c r="C53" s="7"/>
      <c r="D53" s="5"/>
      <c r="E53" s="5"/>
      <c r="F53" s="47" t="s">
        <v>60</v>
      </c>
      <c r="G53" s="35"/>
      <c r="H53" s="36"/>
      <c r="I53" s="21"/>
      <c r="J53" s="21"/>
    </row>
    <row r="54" spans="2:10" x14ac:dyDescent="0.3">
      <c r="B54" s="5"/>
      <c r="C54" s="7"/>
      <c r="D54" s="5"/>
      <c r="E54" s="5"/>
      <c r="F54" s="42" t="s">
        <v>61</v>
      </c>
      <c r="G54" s="43"/>
      <c r="H54" s="38"/>
      <c r="I54" s="22"/>
      <c r="J54" s="22"/>
    </row>
    <row r="55" spans="2:10" x14ac:dyDescent="0.3">
      <c r="B55" s="5"/>
      <c r="C55" s="7"/>
      <c r="D55" s="5"/>
      <c r="E55" s="5"/>
      <c r="F55" s="47" t="s">
        <v>62</v>
      </c>
      <c r="G55" s="35"/>
      <c r="H55" s="36"/>
      <c r="I55" s="21"/>
      <c r="J55" s="21"/>
    </row>
    <row r="56" spans="2:10" ht="42" customHeight="1" x14ac:dyDescent="0.3">
      <c r="B56" s="5"/>
      <c r="C56" s="7"/>
      <c r="D56" s="5"/>
      <c r="E56" s="5"/>
      <c r="F56" s="42" t="s">
        <v>63</v>
      </c>
      <c r="G56" s="43"/>
      <c r="H56" s="38"/>
      <c r="I56" s="22"/>
      <c r="J56" s="22"/>
    </row>
    <row r="57" spans="2:10" x14ac:dyDescent="0.3">
      <c r="B57" s="5"/>
      <c r="C57" s="7"/>
      <c r="D57" s="5"/>
      <c r="E57" s="6"/>
      <c r="F57" s="39" t="s">
        <v>64</v>
      </c>
      <c r="G57" s="40"/>
      <c r="H57" s="41"/>
      <c r="I57" s="21">
        <f>SUM(I34:I44)+SUM(I50:I56)</f>
        <v>0</v>
      </c>
      <c r="J57" s="21">
        <f>SUM(J34:J44)+SUM(J50:J56)</f>
        <v>0</v>
      </c>
    </row>
    <row r="58" spans="2:10" x14ac:dyDescent="0.3">
      <c r="B58" s="5"/>
      <c r="C58" s="7"/>
      <c r="D58" s="6"/>
      <c r="E58" s="44" t="s">
        <v>65</v>
      </c>
      <c r="F58" s="45"/>
      <c r="G58" s="45"/>
      <c r="H58" s="46"/>
      <c r="I58" s="22">
        <f>I32+I57</f>
        <v>0</v>
      </c>
      <c r="J58" s="22">
        <f>J32+J57</f>
        <v>0</v>
      </c>
    </row>
    <row r="59" spans="2:10" x14ac:dyDescent="0.3">
      <c r="B59" s="5"/>
      <c r="C59" s="7"/>
      <c r="D59" s="34" t="s">
        <v>66</v>
      </c>
      <c r="E59" s="35"/>
      <c r="F59" s="35"/>
      <c r="G59" s="35"/>
      <c r="H59" s="36"/>
      <c r="I59" s="13"/>
      <c r="J59" s="13"/>
    </row>
    <row r="60" spans="2:10" x14ac:dyDescent="0.3">
      <c r="B60" s="5"/>
      <c r="C60" s="7"/>
      <c r="D60" s="5"/>
      <c r="E60" s="37" t="s">
        <v>67</v>
      </c>
      <c r="F60" s="43"/>
      <c r="G60" s="43"/>
      <c r="H60" s="38"/>
      <c r="I60" s="14"/>
      <c r="J60" s="14"/>
    </row>
    <row r="61" spans="2:10" x14ac:dyDescent="0.3">
      <c r="B61" s="5"/>
      <c r="C61" s="7"/>
      <c r="D61" s="5"/>
      <c r="E61" s="7"/>
      <c r="F61" s="34" t="s">
        <v>68</v>
      </c>
      <c r="G61" s="35"/>
      <c r="H61" s="36"/>
      <c r="I61" s="13"/>
      <c r="J61" s="13"/>
    </row>
    <row r="62" spans="2:10" x14ac:dyDescent="0.3">
      <c r="B62" s="5"/>
      <c r="C62" s="7"/>
      <c r="D62" s="5"/>
      <c r="E62" s="7"/>
      <c r="F62" s="5"/>
      <c r="G62" s="37" t="s">
        <v>69</v>
      </c>
      <c r="H62" s="38"/>
      <c r="I62" s="14"/>
      <c r="J62" s="14"/>
    </row>
    <row r="63" spans="2:10" x14ac:dyDescent="0.3">
      <c r="B63" s="5"/>
      <c r="C63" s="7"/>
      <c r="D63" s="5"/>
      <c r="E63" s="7"/>
      <c r="F63" s="5"/>
      <c r="G63" s="7"/>
      <c r="H63" s="9" t="s">
        <v>70</v>
      </c>
      <c r="I63" s="21"/>
      <c r="J63" s="21"/>
    </row>
    <row r="64" spans="2:10" x14ac:dyDescent="0.3">
      <c r="B64" s="5"/>
      <c r="C64" s="7"/>
      <c r="D64" s="5"/>
      <c r="E64" s="7"/>
      <c r="F64" s="5"/>
      <c r="G64" s="7"/>
      <c r="H64" s="10" t="s">
        <v>71</v>
      </c>
      <c r="I64" s="22"/>
      <c r="J64" s="22"/>
    </row>
    <row r="65" spans="2:10" x14ac:dyDescent="0.3">
      <c r="B65" s="5"/>
      <c r="C65" s="7"/>
      <c r="D65" s="5"/>
      <c r="E65" s="7"/>
      <c r="F65" s="5"/>
      <c r="G65" s="8"/>
      <c r="H65" s="19" t="s">
        <v>72</v>
      </c>
      <c r="I65" s="21">
        <f>I63+I64</f>
        <v>0</v>
      </c>
      <c r="J65" s="21">
        <f>J63+J64</f>
        <v>0</v>
      </c>
    </row>
    <row r="66" spans="2:10" ht="28.05" customHeight="1" x14ac:dyDescent="0.3">
      <c r="B66" s="5"/>
      <c r="C66" s="7"/>
      <c r="D66" s="5"/>
      <c r="E66" s="7"/>
      <c r="F66" s="5"/>
      <c r="G66" s="37" t="s">
        <v>73</v>
      </c>
      <c r="H66" s="38"/>
      <c r="I66" s="14"/>
      <c r="J66" s="14"/>
    </row>
    <row r="67" spans="2:10" ht="22.8" x14ac:dyDescent="0.3">
      <c r="B67" s="5"/>
      <c r="C67" s="7"/>
      <c r="D67" s="5"/>
      <c r="E67" s="7"/>
      <c r="F67" s="5"/>
      <c r="G67" s="7"/>
      <c r="H67" s="9" t="s">
        <v>74</v>
      </c>
      <c r="I67" s="21"/>
      <c r="J67" s="21"/>
    </row>
    <row r="68" spans="2:10" ht="22.8" x14ac:dyDescent="0.3">
      <c r="B68" s="5"/>
      <c r="C68" s="7"/>
      <c r="D68" s="5"/>
      <c r="E68" s="7"/>
      <c r="F68" s="5"/>
      <c r="G68" s="7"/>
      <c r="H68" s="10" t="s">
        <v>75</v>
      </c>
      <c r="I68" s="22"/>
      <c r="J68" s="22"/>
    </row>
    <row r="69" spans="2:10" x14ac:dyDescent="0.3">
      <c r="B69" s="5"/>
      <c r="C69" s="7"/>
      <c r="D69" s="5"/>
      <c r="E69" s="7"/>
      <c r="F69" s="5"/>
      <c r="G69" s="7"/>
      <c r="H69" s="9" t="s">
        <v>76</v>
      </c>
      <c r="I69" s="21"/>
      <c r="J69" s="21"/>
    </row>
    <row r="70" spans="2:10" x14ac:dyDescent="0.3">
      <c r="B70" s="5"/>
      <c r="C70" s="7"/>
      <c r="D70" s="5"/>
      <c r="E70" s="7"/>
      <c r="F70" s="5"/>
      <c r="G70" s="7"/>
      <c r="H70" s="10" t="s">
        <v>77</v>
      </c>
      <c r="I70" s="22"/>
      <c r="J70" s="22"/>
    </row>
    <row r="71" spans="2:10" ht="22.8" x14ac:dyDescent="0.3">
      <c r="B71" s="5"/>
      <c r="C71" s="7"/>
      <c r="D71" s="5"/>
      <c r="E71" s="7"/>
      <c r="F71" s="5"/>
      <c r="G71" s="8"/>
      <c r="H71" s="19" t="s">
        <v>78</v>
      </c>
      <c r="I71" s="21">
        <f>SUM(I67:I70)</f>
        <v>0</v>
      </c>
      <c r="J71" s="21">
        <f>SUM(J67:J70)</f>
        <v>0</v>
      </c>
    </row>
    <row r="72" spans="2:10" x14ac:dyDescent="0.3">
      <c r="B72" s="5"/>
      <c r="C72" s="7"/>
      <c r="D72" s="5"/>
      <c r="E72" s="7"/>
      <c r="F72" s="5"/>
      <c r="G72" s="42" t="s">
        <v>79</v>
      </c>
      <c r="H72" s="38"/>
      <c r="I72" s="22"/>
      <c r="J72" s="22"/>
    </row>
    <row r="73" spans="2:10" x14ac:dyDescent="0.3">
      <c r="B73" s="5"/>
      <c r="C73" s="7"/>
      <c r="D73" s="5"/>
      <c r="E73" s="7"/>
      <c r="F73" s="5"/>
      <c r="G73" s="47" t="s">
        <v>80</v>
      </c>
      <c r="H73" s="36"/>
      <c r="I73" s="21"/>
      <c r="J73" s="21"/>
    </row>
    <row r="74" spans="2:10" x14ac:dyDescent="0.3">
      <c r="B74" s="5"/>
      <c r="C74" s="7"/>
      <c r="D74" s="5"/>
      <c r="E74" s="7"/>
      <c r="F74" s="5"/>
      <c r="G74" s="42" t="s">
        <v>81</v>
      </c>
      <c r="H74" s="38"/>
      <c r="I74" s="22"/>
      <c r="J74" s="22"/>
    </row>
    <row r="75" spans="2:10" x14ac:dyDescent="0.3">
      <c r="B75" s="5"/>
      <c r="C75" s="7"/>
      <c r="D75" s="5"/>
      <c r="E75" s="7"/>
      <c r="F75" s="5"/>
      <c r="G75" s="47" t="s">
        <v>82</v>
      </c>
      <c r="H75" s="36"/>
      <c r="I75" s="21"/>
      <c r="J75" s="21"/>
    </row>
    <row r="76" spans="2:10" ht="28.05" customHeight="1" x14ac:dyDescent="0.3">
      <c r="B76" s="5"/>
      <c r="C76" s="7"/>
      <c r="D76" s="5"/>
      <c r="E76" s="7"/>
      <c r="F76" s="5"/>
      <c r="G76" s="42" t="s">
        <v>83</v>
      </c>
      <c r="H76" s="38"/>
      <c r="I76" s="22"/>
      <c r="J76" s="22"/>
    </row>
    <row r="77" spans="2:10" x14ac:dyDescent="0.3">
      <c r="B77" s="5"/>
      <c r="C77" s="7"/>
      <c r="D77" s="5"/>
      <c r="E77" s="7"/>
      <c r="F77" s="6"/>
      <c r="G77" s="39" t="s">
        <v>84</v>
      </c>
      <c r="H77" s="41"/>
      <c r="I77" s="21">
        <f>I65+SUM(I71:I76)</f>
        <v>0</v>
      </c>
      <c r="J77" s="21">
        <f>J65+SUM(J71:J76)</f>
        <v>0</v>
      </c>
    </row>
    <row r="78" spans="2:10" x14ac:dyDescent="0.3">
      <c r="B78" s="5"/>
      <c r="C78" s="7"/>
      <c r="D78" s="5"/>
      <c r="E78" s="7"/>
      <c r="F78" s="37" t="s">
        <v>85</v>
      </c>
      <c r="G78" s="43"/>
      <c r="H78" s="38"/>
      <c r="I78" s="14"/>
      <c r="J78" s="14"/>
    </row>
    <row r="79" spans="2:10" x14ac:dyDescent="0.3">
      <c r="B79" s="5"/>
      <c r="C79" s="7"/>
      <c r="D79" s="5"/>
      <c r="E79" s="7"/>
      <c r="F79" s="7"/>
      <c r="G79" s="34" t="s">
        <v>86</v>
      </c>
      <c r="H79" s="36"/>
      <c r="I79" s="13"/>
      <c r="J79" s="13"/>
    </row>
    <row r="80" spans="2:10" x14ac:dyDescent="0.3">
      <c r="B80" s="5"/>
      <c r="C80" s="7"/>
      <c r="D80" s="5"/>
      <c r="E80" s="7"/>
      <c r="F80" s="7"/>
      <c r="G80" s="5"/>
      <c r="H80" s="10" t="s">
        <v>87</v>
      </c>
      <c r="I80" s="22"/>
      <c r="J80" s="22"/>
    </row>
    <row r="81" spans="2:10" x14ac:dyDescent="0.3">
      <c r="B81" s="5"/>
      <c r="C81" s="7"/>
      <c r="D81" s="5"/>
      <c r="E81" s="7"/>
      <c r="F81" s="7"/>
      <c r="G81" s="5"/>
      <c r="H81" s="9" t="s">
        <v>88</v>
      </c>
      <c r="I81" s="21"/>
      <c r="J81" s="21"/>
    </row>
    <row r="82" spans="2:10" x14ac:dyDescent="0.3">
      <c r="B82" s="5"/>
      <c r="C82" s="7"/>
      <c r="D82" s="5"/>
      <c r="E82" s="7"/>
      <c r="F82" s="7"/>
      <c r="G82" s="6"/>
      <c r="H82" s="20" t="s">
        <v>89</v>
      </c>
      <c r="I82" s="22">
        <f>I80+I81</f>
        <v>0</v>
      </c>
      <c r="J82" s="22">
        <f>J80+J81</f>
        <v>0</v>
      </c>
    </row>
    <row r="83" spans="2:10" ht="28.05" customHeight="1" x14ac:dyDescent="0.3">
      <c r="B83" s="5"/>
      <c r="C83" s="7"/>
      <c r="D83" s="5"/>
      <c r="E83" s="7"/>
      <c r="F83" s="7"/>
      <c r="G83" s="34" t="s">
        <v>90</v>
      </c>
      <c r="H83" s="36"/>
      <c r="I83" s="13"/>
      <c r="J83" s="13"/>
    </row>
    <row r="84" spans="2:10" ht="22.8" x14ac:dyDescent="0.3">
      <c r="B84" s="5"/>
      <c r="C84" s="7"/>
      <c r="D84" s="5"/>
      <c r="E84" s="7"/>
      <c r="F84" s="7"/>
      <c r="G84" s="5"/>
      <c r="H84" s="10" t="s">
        <v>91</v>
      </c>
      <c r="I84" s="22"/>
      <c r="J84" s="22"/>
    </row>
    <row r="85" spans="2:10" ht="22.8" x14ac:dyDescent="0.3">
      <c r="B85" s="5"/>
      <c r="C85" s="7"/>
      <c r="D85" s="5"/>
      <c r="E85" s="7"/>
      <c r="F85" s="7"/>
      <c r="G85" s="5"/>
      <c r="H85" s="9" t="s">
        <v>92</v>
      </c>
      <c r="I85" s="21"/>
      <c r="J85" s="21"/>
    </row>
    <row r="86" spans="2:10" x14ac:dyDescent="0.3">
      <c r="B86" s="5"/>
      <c r="C86" s="7"/>
      <c r="D86" s="5"/>
      <c r="E86" s="7"/>
      <c r="F86" s="7"/>
      <c r="G86" s="5"/>
      <c r="H86" s="10" t="s">
        <v>93</v>
      </c>
      <c r="I86" s="22"/>
      <c r="J86" s="22"/>
    </row>
    <row r="87" spans="2:10" x14ac:dyDescent="0.3">
      <c r="B87" s="5"/>
      <c r="C87" s="7"/>
      <c r="D87" s="5"/>
      <c r="E87" s="7"/>
      <c r="F87" s="7"/>
      <c r="G87" s="5"/>
      <c r="H87" s="9" t="s">
        <v>94</v>
      </c>
      <c r="I87" s="21"/>
      <c r="J87" s="21"/>
    </row>
    <row r="88" spans="2:10" ht="22.8" x14ac:dyDescent="0.3">
      <c r="B88" s="5"/>
      <c r="C88" s="7"/>
      <c r="D88" s="5"/>
      <c r="E88" s="7"/>
      <c r="F88" s="7"/>
      <c r="G88" s="6"/>
      <c r="H88" s="20" t="s">
        <v>95</v>
      </c>
      <c r="I88" s="22">
        <f>SUM(I84:I87)</f>
        <v>0</v>
      </c>
      <c r="J88" s="22">
        <f>SUM(J84:J87)</f>
        <v>0</v>
      </c>
    </row>
    <row r="89" spans="2:10" x14ac:dyDescent="0.3">
      <c r="B89" s="5"/>
      <c r="C89" s="7"/>
      <c r="D89" s="5"/>
      <c r="E89" s="7"/>
      <c r="F89" s="7"/>
      <c r="G89" s="47" t="s">
        <v>96</v>
      </c>
      <c r="H89" s="36"/>
      <c r="I89" s="21"/>
      <c r="J89" s="21"/>
    </row>
    <row r="90" spans="2:10" x14ac:dyDescent="0.3">
      <c r="B90" s="5"/>
      <c r="C90" s="7"/>
      <c r="D90" s="5"/>
      <c r="E90" s="7"/>
      <c r="F90" s="7"/>
      <c r="G90" s="42" t="s">
        <v>97</v>
      </c>
      <c r="H90" s="38"/>
      <c r="I90" s="22"/>
      <c r="J90" s="22"/>
    </row>
    <row r="91" spans="2:10" x14ac:dyDescent="0.3">
      <c r="B91" s="5"/>
      <c r="C91" s="7"/>
      <c r="D91" s="5"/>
      <c r="E91" s="7"/>
      <c r="F91" s="7"/>
      <c r="G91" s="47" t="s">
        <v>98</v>
      </c>
      <c r="H91" s="36"/>
      <c r="I91" s="21"/>
      <c r="J91" s="21"/>
    </row>
    <row r="92" spans="2:10" x14ac:dyDescent="0.3">
      <c r="B92" s="5"/>
      <c r="C92" s="7"/>
      <c r="D92" s="5"/>
      <c r="E92" s="7"/>
      <c r="F92" s="7"/>
      <c r="G92" s="42" t="s">
        <v>99</v>
      </c>
      <c r="H92" s="38"/>
      <c r="I92" s="22"/>
      <c r="J92" s="22"/>
    </row>
    <row r="93" spans="2:10" x14ac:dyDescent="0.3">
      <c r="B93" s="5"/>
      <c r="C93" s="7"/>
      <c r="D93" s="5"/>
      <c r="E93" s="7"/>
      <c r="F93" s="7"/>
      <c r="G93" s="47" t="s">
        <v>100</v>
      </c>
      <c r="H93" s="36"/>
      <c r="I93" s="21"/>
      <c r="J93" s="21"/>
    </row>
    <row r="94" spans="2:10" x14ac:dyDescent="0.3">
      <c r="B94" s="5"/>
      <c r="C94" s="7"/>
      <c r="D94" s="5"/>
      <c r="E94" s="7"/>
      <c r="F94" s="8"/>
      <c r="G94" s="44" t="s">
        <v>101</v>
      </c>
      <c r="H94" s="46"/>
      <c r="I94" s="22">
        <f>I82+SUM(I88:I93)</f>
        <v>0</v>
      </c>
      <c r="J94" s="22">
        <f>J82+SUM(J88:J93)</f>
        <v>0</v>
      </c>
    </row>
    <row r="95" spans="2:10" x14ac:dyDescent="0.3">
      <c r="B95" s="5"/>
      <c r="C95" s="7"/>
      <c r="D95" s="5"/>
      <c r="E95" s="8"/>
      <c r="F95" s="39" t="s">
        <v>102</v>
      </c>
      <c r="G95" s="40"/>
      <c r="H95" s="41"/>
      <c r="I95" s="21">
        <f>I77+I94</f>
        <v>0</v>
      </c>
      <c r="J95" s="21">
        <f>J77+J94</f>
        <v>0</v>
      </c>
    </row>
    <row r="96" spans="2:10" x14ac:dyDescent="0.3">
      <c r="B96" s="5"/>
      <c r="C96" s="7"/>
      <c r="D96" s="5"/>
      <c r="E96" s="37" t="s">
        <v>103</v>
      </c>
      <c r="F96" s="43"/>
      <c r="G96" s="43"/>
      <c r="H96" s="38"/>
      <c r="I96" s="14"/>
      <c r="J96" s="14"/>
    </row>
    <row r="97" spans="2:10" x14ac:dyDescent="0.3">
      <c r="B97" s="5"/>
      <c r="C97" s="7"/>
      <c r="D97" s="5"/>
      <c r="E97" s="7"/>
      <c r="F97" s="34" t="s">
        <v>104</v>
      </c>
      <c r="G97" s="35"/>
      <c r="H97" s="36"/>
      <c r="I97" s="21"/>
      <c r="J97" s="21"/>
    </row>
    <row r="98" spans="2:10" x14ac:dyDescent="0.3">
      <c r="B98" s="5"/>
      <c r="C98" s="7"/>
      <c r="D98" s="5"/>
      <c r="E98" s="7"/>
      <c r="F98" s="6"/>
      <c r="G98" s="42" t="s">
        <v>105</v>
      </c>
      <c r="H98" s="38"/>
      <c r="I98" s="22"/>
      <c r="J98" s="22"/>
    </row>
    <row r="99" spans="2:10" x14ac:dyDescent="0.3">
      <c r="B99" s="5"/>
      <c r="C99" s="7"/>
      <c r="D99" s="5"/>
      <c r="E99" s="7"/>
      <c r="F99" s="48" t="s">
        <v>106</v>
      </c>
      <c r="G99" s="49"/>
      <c r="H99" s="50"/>
      <c r="I99" s="21"/>
      <c r="J99" s="21"/>
    </row>
    <row r="100" spans="2:10" x14ac:dyDescent="0.3">
      <c r="B100" s="5"/>
      <c r="C100" s="7"/>
      <c r="D100" s="5"/>
      <c r="E100" s="7"/>
      <c r="F100" s="42" t="s">
        <v>107</v>
      </c>
      <c r="G100" s="43"/>
      <c r="H100" s="38"/>
      <c r="I100" s="22"/>
      <c r="J100" s="22"/>
    </row>
    <row r="101" spans="2:10" x14ac:dyDescent="0.3">
      <c r="B101" s="5"/>
      <c r="C101" s="7"/>
      <c r="D101" s="5"/>
      <c r="E101" s="7"/>
      <c r="F101" s="34" t="s">
        <v>108</v>
      </c>
      <c r="G101" s="35"/>
      <c r="H101" s="36"/>
      <c r="I101" s="21"/>
      <c r="J101" s="21"/>
    </row>
    <row r="102" spans="2:10" x14ac:dyDescent="0.3">
      <c r="B102" s="5"/>
      <c r="C102" s="7"/>
      <c r="D102" s="5"/>
      <c r="E102" s="7"/>
      <c r="F102" s="6"/>
      <c r="G102" s="42" t="s">
        <v>109</v>
      </c>
      <c r="H102" s="38"/>
      <c r="I102" s="22"/>
      <c r="J102" s="22"/>
    </row>
    <row r="103" spans="2:10" x14ac:dyDescent="0.3">
      <c r="B103" s="5"/>
      <c r="C103" s="7"/>
      <c r="D103" s="5"/>
      <c r="E103" s="7"/>
      <c r="F103" s="47" t="s">
        <v>110</v>
      </c>
      <c r="G103" s="35"/>
      <c r="H103" s="36"/>
      <c r="I103" s="21"/>
      <c r="J103" s="21"/>
    </row>
    <row r="104" spans="2:10" x14ac:dyDescent="0.3">
      <c r="B104" s="5"/>
      <c r="C104" s="7"/>
      <c r="D104" s="5"/>
      <c r="E104" s="7"/>
      <c r="F104" s="42" t="s">
        <v>111</v>
      </c>
      <c r="G104" s="43"/>
      <c r="H104" s="38"/>
      <c r="I104" s="22"/>
      <c r="J104" s="22"/>
    </row>
    <row r="105" spans="2:10" x14ac:dyDescent="0.3">
      <c r="B105" s="5"/>
      <c r="C105" s="7"/>
      <c r="D105" s="5"/>
      <c r="E105" s="7"/>
      <c r="F105" s="47" t="s">
        <v>112</v>
      </c>
      <c r="G105" s="35"/>
      <c r="H105" s="36"/>
      <c r="I105" s="21"/>
      <c r="J105" s="21"/>
    </row>
    <row r="106" spans="2:10" x14ac:dyDescent="0.3">
      <c r="B106" s="5"/>
      <c r="C106" s="7"/>
      <c r="D106" s="5"/>
      <c r="E106" s="7"/>
      <c r="F106" s="42" t="s">
        <v>113</v>
      </c>
      <c r="G106" s="43"/>
      <c r="H106" s="38"/>
      <c r="I106" s="22"/>
      <c r="J106" s="22"/>
    </row>
    <row r="107" spans="2:10" x14ac:dyDescent="0.3">
      <c r="B107" s="5"/>
      <c r="C107" s="7"/>
      <c r="D107" s="5"/>
      <c r="E107" s="7"/>
      <c r="F107" s="39" t="s">
        <v>114</v>
      </c>
      <c r="G107" s="40"/>
      <c r="H107" s="41"/>
      <c r="I107" s="21">
        <f>I97-I99+I100+I101+SUM(I103:I106)</f>
        <v>0</v>
      </c>
      <c r="J107" s="21">
        <f>J97-J99+J100+J101+SUM(J103:J106)</f>
        <v>0</v>
      </c>
    </row>
    <row r="108" spans="2:10" x14ac:dyDescent="0.3">
      <c r="B108" s="5"/>
      <c r="C108" s="7"/>
      <c r="D108" s="5"/>
      <c r="E108" s="7"/>
      <c r="F108" s="42" t="s">
        <v>115</v>
      </c>
      <c r="G108" s="43"/>
      <c r="H108" s="38"/>
      <c r="I108" s="22"/>
      <c r="J108" s="22"/>
    </row>
    <row r="109" spans="2:10" x14ac:dyDescent="0.3">
      <c r="B109" s="5"/>
      <c r="C109" s="7"/>
      <c r="D109" s="5"/>
      <c r="E109" s="8"/>
      <c r="F109" s="39" t="s">
        <v>116</v>
      </c>
      <c r="G109" s="40"/>
      <c r="H109" s="41"/>
      <c r="I109" s="21">
        <f>I107+I108</f>
        <v>0</v>
      </c>
      <c r="J109" s="21">
        <f>J107+J108</f>
        <v>0</v>
      </c>
    </row>
    <row r="110" spans="2:10" x14ac:dyDescent="0.3">
      <c r="B110" s="6"/>
      <c r="C110" s="8"/>
      <c r="D110" s="6"/>
      <c r="E110" s="44" t="s">
        <v>117</v>
      </c>
      <c r="F110" s="45"/>
      <c r="G110" s="45"/>
      <c r="H110" s="46"/>
      <c r="I110" s="23">
        <f>I95+I109</f>
        <v>0</v>
      </c>
      <c r="J110" s="23">
        <f>J95+J109</f>
        <v>0</v>
      </c>
    </row>
  </sheetData>
  <mergeCells count="84">
    <mergeCell ref="B11:H11"/>
    <mergeCell ref="C12:H12"/>
    <mergeCell ref="D13:H13"/>
    <mergeCell ref="E14:H14"/>
    <mergeCell ref="F15:H15"/>
    <mergeCell ref="F16:H16"/>
    <mergeCell ref="G17:H17"/>
    <mergeCell ref="G18:H18"/>
    <mergeCell ref="G19:H19"/>
    <mergeCell ref="G20:H20"/>
    <mergeCell ref="G21:H21"/>
    <mergeCell ref="F22:H22"/>
    <mergeCell ref="F23:H23"/>
    <mergeCell ref="F24:H24"/>
    <mergeCell ref="F25:H25"/>
    <mergeCell ref="F26:H26"/>
    <mergeCell ref="F27:H27"/>
    <mergeCell ref="F28:H28"/>
    <mergeCell ref="F29:H29"/>
    <mergeCell ref="F30:H30"/>
    <mergeCell ref="F31:H31"/>
    <mergeCell ref="F32:H32"/>
    <mergeCell ref="E33:H33"/>
    <mergeCell ref="F34:H34"/>
    <mergeCell ref="F35:H35"/>
    <mergeCell ref="F36:H36"/>
    <mergeCell ref="F37:H37"/>
    <mergeCell ref="F38:H38"/>
    <mergeCell ref="F39:H39"/>
    <mergeCell ref="F40:H40"/>
    <mergeCell ref="F41:H41"/>
    <mergeCell ref="F42:H42"/>
    <mergeCell ref="F43:H43"/>
    <mergeCell ref="F44:H44"/>
    <mergeCell ref="F45:H45"/>
    <mergeCell ref="G46:H46"/>
    <mergeCell ref="G47:H47"/>
    <mergeCell ref="G48:H48"/>
    <mergeCell ref="G49:H49"/>
    <mergeCell ref="G50:H50"/>
    <mergeCell ref="F51:H51"/>
    <mergeCell ref="F52:H52"/>
    <mergeCell ref="F53:H53"/>
    <mergeCell ref="F54:H54"/>
    <mergeCell ref="F55:H55"/>
    <mergeCell ref="F56:H56"/>
    <mergeCell ref="F57:H57"/>
    <mergeCell ref="E58:H58"/>
    <mergeCell ref="D59:H59"/>
    <mergeCell ref="E60:H60"/>
    <mergeCell ref="F61:H61"/>
    <mergeCell ref="G62:H62"/>
    <mergeCell ref="G66:H66"/>
    <mergeCell ref="G72:H72"/>
    <mergeCell ref="G73:H73"/>
    <mergeCell ref="G74:H74"/>
    <mergeCell ref="G75:H75"/>
    <mergeCell ref="G76:H76"/>
    <mergeCell ref="G77:H77"/>
    <mergeCell ref="F78:H78"/>
    <mergeCell ref="G79:H79"/>
    <mergeCell ref="G83:H83"/>
    <mergeCell ref="G89:H89"/>
    <mergeCell ref="G90:H90"/>
    <mergeCell ref="G91:H91"/>
    <mergeCell ref="G92:H92"/>
    <mergeCell ref="G93:H93"/>
    <mergeCell ref="G94:H94"/>
    <mergeCell ref="F95:H95"/>
    <mergeCell ref="E96:H96"/>
    <mergeCell ref="F97:H97"/>
    <mergeCell ref="G98:H98"/>
    <mergeCell ref="F99:H99"/>
    <mergeCell ref="F100:H100"/>
    <mergeCell ref="F101:H101"/>
    <mergeCell ref="F107:H107"/>
    <mergeCell ref="F108:H108"/>
    <mergeCell ref="F109:H109"/>
    <mergeCell ref="E110:H110"/>
    <mergeCell ref="G102:H102"/>
    <mergeCell ref="F103:H103"/>
    <mergeCell ref="F104:H104"/>
    <mergeCell ref="F105:H105"/>
    <mergeCell ref="F106:H106"/>
  </mergeCells>
  <hyperlinks>
    <hyperlink ref="B2" location="'Indice'!A1" display="Indic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910</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911</v>
      </c>
      <c r="C11" s="36"/>
      <c r="D11" s="13"/>
    </row>
    <row r="12" spans="2:4" ht="22.8" x14ac:dyDescent="0.3">
      <c r="B12" s="5"/>
      <c r="C12" s="10" t="s">
        <v>912</v>
      </c>
      <c r="D12" s="11"/>
    </row>
    <row r="13" spans="2:4" ht="22.8" x14ac:dyDescent="0.3">
      <c r="B13" s="5"/>
      <c r="C13" s="9" t="s">
        <v>913</v>
      </c>
      <c r="D13" s="21"/>
    </row>
    <row r="14" spans="2:4" ht="22.8" x14ac:dyDescent="0.3">
      <c r="B14" s="6"/>
      <c r="C14" s="10" t="s">
        <v>914</v>
      </c>
      <c r="D14" s="23"/>
    </row>
  </sheetData>
  <mergeCells count="1">
    <mergeCell ref="B11:C11"/>
  </mergeCells>
  <hyperlinks>
    <hyperlink ref="B2"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D19"/>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915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436</v>
      </c>
      <c r="C11" s="36"/>
      <c r="D11" s="12"/>
    </row>
    <row r="12" spans="2:4" ht="22.8" x14ac:dyDescent="0.3">
      <c r="B12" s="5"/>
      <c r="C12" s="10" t="s">
        <v>916</v>
      </c>
      <c r="D12" s="11"/>
    </row>
    <row r="13" spans="2:4" ht="22.8" x14ac:dyDescent="0.3">
      <c r="B13" s="5"/>
      <c r="C13" s="9" t="s">
        <v>917</v>
      </c>
      <c r="D13" s="12"/>
    </row>
    <row r="14" spans="2:4" ht="34.200000000000003" x14ac:dyDescent="0.3">
      <c r="B14" s="5"/>
      <c r="C14" s="10" t="s">
        <v>918</v>
      </c>
      <c r="D14" s="11"/>
    </row>
    <row r="15" spans="2:4" ht="34.200000000000003" x14ac:dyDescent="0.3">
      <c r="B15" s="5"/>
      <c r="C15" s="9" t="s">
        <v>919</v>
      </c>
      <c r="D15" s="12"/>
    </row>
    <row r="16" spans="2:4" x14ac:dyDescent="0.3">
      <c r="B16" s="5"/>
      <c r="C16" s="10" t="s">
        <v>920</v>
      </c>
      <c r="D16" s="22"/>
    </row>
    <row r="17" spans="2:4" ht="22.8" x14ac:dyDescent="0.3">
      <c r="B17" s="5"/>
      <c r="C17" s="9" t="s">
        <v>921</v>
      </c>
      <c r="D17" s="12"/>
    </row>
    <row r="18" spans="2:4" ht="34.200000000000003" x14ac:dyDescent="0.3">
      <c r="B18" s="5"/>
      <c r="C18" s="10" t="s">
        <v>922</v>
      </c>
      <c r="D18" s="11"/>
    </row>
    <row r="19" spans="2:4" ht="45.6" x14ac:dyDescent="0.3">
      <c r="B19" s="6"/>
      <c r="C19" s="9" t="s">
        <v>923</v>
      </c>
      <c r="D19" s="32"/>
    </row>
  </sheetData>
  <mergeCells count="1">
    <mergeCell ref="B11:C11"/>
  </mergeCells>
  <hyperlinks>
    <hyperlink ref="B2" location="'Indice'!A1" display="Indic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18"/>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1030</v>
      </c>
    </row>
    <row r="2" spans="2:9" x14ac:dyDescent="0.3">
      <c r="B2" s="2" t="s">
        <v>1</v>
      </c>
    </row>
    <row r="3" spans="2:9" x14ac:dyDescent="0.3">
      <c r="B3" s="1"/>
    </row>
    <row r="4" spans="2:9" x14ac:dyDescent="0.3">
      <c r="B4" s="1"/>
    </row>
    <row r="5" spans="2:9" x14ac:dyDescent="0.3">
      <c r="B5" s="1" t="s">
        <v>3</v>
      </c>
      <c r="C5" t="s">
        <v>924</v>
      </c>
    </row>
    <row r="6" spans="2:9" x14ac:dyDescent="0.3">
      <c r="B6" s="1" t="s">
        <v>4</v>
      </c>
      <c r="C6" t="s">
        <v>5</v>
      </c>
    </row>
    <row r="7" spans="2:9" x14ac:dyDescent="0.3">
      <c r="B7" s="1" t="s">
        <v>6</v>
      </c>
      <c r="C7" t="s">
        <v>5</v>
      </c>
    </row>
    <row r="8" spans="2:9" x14ac:dyDescent="0.3">
      <c r="B8" s="1" t="s">
        <v>7</v>
      </c>
      <c r="C8" t="s">
        <v>8</v>
      </c>
    </row>
    <row r="10" spans="2:9" x14ac:dyDescent="0.3">
      <c r="D10" s="54" t="s">
        <v>727</v>
      </c>
      <c r="E10" s="55"/>
      <c r="F10" s="55"/>
      <c r="G10" s="55"/>
      <c r="H10" s="55"/>
      <c r="I10" s="56"/>
    </row>
    <row r="11" spans="2:9" ht="68.400000000000006" x14ac:dyDescent="0.3">
      <c r="D11" s="17" t="s">
        <v>614</v>
      </c>
      <c r="E11" s="4" t="s">
        <v>729</v>
      </c>
      <c r="F11" s="17" t="s">
        <v>737</v>
      </c>
      <c r="G11" s="4" t="s">
        <v>925</v>
      </c>
      <c r="H11" s="17" t="s">
        <v>926</v>
      </c>
      <c r="I11" s="30"/>
    </row>
    <row r="12" spans="2:9" ht="42" customHeight="1" x14ac:dyDescent="0.3">
      <c r="B12" s="34" t="s">
        <v>927</v>
      </c>
      <c r="C12" s="36"/>
      <c r="D12" s="14"/>
      <c r="E12" s="14"/>
      <c r="F12" s="14"/>
      <c r="G12" s="14"/>
      <c r="H12" s="14"/>
      <c r="I12" s="14"/>
    </row>
    <row r="13" spans="2:9" ht="22.8" x14ac:dyDescent="0.3">
      <c r="B13" s="5"/>
      <c r="C13" s="10" t="s">
        <v>928</v>
      </c>
      <c r="D13" s="21"/>
      <c r="E13" s="21"/>
      <c r="F13" s="21"/>
      <c r="G13" s="21"/>
      <c r="H13" s="21"/>
      <c r="I13" s="21"/>
    </row>
    <row r="14" spans="2:9" ht="34.200000000000003" x14ac:dyDescent="0.3">
      <c r="B14" s="5"/>
      <c r="C14" s="9" t="s">
        <v>929</v>
      </c>
      <c r="D14" s="11"/>
      <c r="E14" s="11"/>
      <c r="F14" s="11"/>
      <c r="G14" s="11"/>
      <c r="H14" s="11"/>
      <c r="I14" s="11"/>
    </row>
    <row r="15" spans="2:9" ht="22.8" x14ac:dyDescent="0.3">
      <c r="B15" s="5"/>
      <c r="C15" s="10" t="s">
        <v>930</v>
      </c>
      <c r="D15" s="21"/>
      <c r="E15" s="21"/>
      <c r="F15" s="21"/>
      <c r="G15" s="21"/>
      <c r="H15" s="21"/>
      <c r="I15" s="21"/>
    </row>
    <row r="16" spans="2:9" ht="34.200000000000003" x14ac:dyDescent="0.3">
      <c r="B16" s="5"/>
      <c r="C16" s="9" t="s">
        <v>931</v>
      </c>
      <c r="D16" s="11"/>
      <c r="E16" s="11"/>
      <c r="F16" s="11"/>
      <c r="G16" s="11"/>
      <c r="H16" s="11"/>
      <c r="I16" s="11"/>
    </row>
    <row r="17" spans="2:9" ht="22.8" x14ac:dyDescent="0.3">
      <c r="B17" s="5"/>
      <c r="C17" s="10" t="s">
        <v>932</v>
      </c>
      <c r="D17" s="21"/>
      <c r="E17" s="21"/>
      <c r="F17" s="21"/>
      <c r="G17" s="21"/>
      <c r="H17" s="21"/>
      <c r="I17" s="21"/>
    </row>
    <row r="18" spans="2:9" ht="22.8" x14ac:dyDescent="0.3">
      <c r="B18" s="6"/>
      <c r="C18" s="9" t="s">
        <v>933</v>
      </c>
      <c r="D18" s="23"/>
      <c r="E18" s="23"/>
      <c r="F18" s="23"/>
      <c r="G18" s="23"/>
      <c r="H18" s="23"/>
      <c r="I18" s="23"/>
    </row>
  </sheetData>
  <mergeCells count="2">
    <mergeCell ref="D10:I10"/>
    <mergeCell ref="B12:C12"/>
  </mergeCells>
  <hyperlinks>
    <hyperlink ref="B2" location="'Indice'!A1" display="Indice"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14"/>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1030</v>
      </c>
    </row>
    <row r="2" spans="2:9" x14ac:dyDescent="0.3">
      <c r="B2" s="2" t="s">
        <v>1</v>
      </c>
    </row>
    <row r="3" spans="2:9" x14ac:dyDescent="0.3">
      <c r="B3" s="1"/>
    </row>
    <row r="4" spans="2:9" x14ac:dyDescent="0.3">
      <c r="B4" s="1"/>
    </row>
    <row r="5" spans="2:9" x14ac:dyDescent="0.3">
      <c r="B5" s="1" t="s">
        <v>3</v>
      </c>
      <c r="C5" t="s">
        <v>934</v>
      </c>
    </row>
    <row r="6" spans="2:9" x14ac:dyDescent="0.3">
      <c r="B6" s="1" t="s">
        <v>4</v>
      </c>
      <c r="C6" t="s">
        <v>5</v>
      </c>
    </row>
    <row r="7" spans="2:9" x14ac:dyDescent="0.3">
      <c r="B7" s="1" t="s">
        <v>6</v>
      </c>
      <c r="C7" t="s">
        <v>5</v>
      </c>
    </row>
    <row r="8" spans="2:9" x14ac:dyDescent="0.3">
      <c r="B8" s="1" t="s">
        <v>7</v>
      </c>
      <c r="C8" t="s">
        <v>8</v>
      </c>
    </row>
    <row r="10" spans="2:9" x14ac:dyDescent="0.3">
      <c r="D10" s="54" t="s">
        <v>727</v>
      </c>
      <c r="E10" s="55"/>
      <c r="F10" s="55"/>
      <c r="G10" s="55"/>
      <c r="H10" s="55"/>
      <c r="I10" s="56"/>
    </row>
    <row r="11" spans="2:9" ht="68.400000000000006" x14ac:dyDescent="0.3">
      <c r="D11" s="17" t="s">
        <v>614</v>
      </c>
      <c r="E11" s="4" t="s">
        <v>729</v>
      </c>
      <c r="F11" s="17" t="s">
        <v>737</v>
      </c>
      <c r="G11" s="4" t="s">
        <v>925</v>
      </c>
      <c r="H11" s="17" t="s">
        <v>926</v>
      </c>
      <c r="I11" s="30"/>
    </row>
    <row r="12" spans="2:9" ht="28.05" customHeight="1" x14ac:dyDescent="0.3">
      <c r="B12" s="34" t="s">
        <v>935</v>
      </c>
      <c r="C12" s="36"/>
      <c r="D12" s="14"/>
      <c r="E12" s="14"/>
      <c r="F12" s="14"/>
      <c r="G12" s="14"/>
      <c r="H12" s="14"/>
      <c r="I12" s="14"/>
    </row>
    <row r="13" spans="2:9" x14ac:dyDescent="0.3">
      <c r="B13" s="5"/>
      <c r="C13" s="10" t="s">
        <v>936</v>
      </c>
      <c r="D13" s="21"/>
      <c r="E13" s="21"/>
      <c r="F13" s="21"/>
      <c r="G13" s="21"/>
      <c r="H13" s="21"/>
      <c r="I13" s="21"/>
    </row>
    <row r="14" spans="2:9" x14ac:dyDescent="0.3">
      <c r="B14" s="6"/>
      <c r="C14" s="9" t="s">
        <v>937</v>
      </c>
      <c r="D14" s="23"/>
      <c r="E14" s="23"/>
      <c r="F14" s="23"/>
      <c r="G14" s="23"/>
      <c r="H14" s="23"/>
      <c r="I14" s="23"/>
    </row>
  </sheetData>
  <mergeCells count="2">
    <mergeCell ref="D10:I10"/>
    <mergeCell ref="B12:C12"/>
  </mergeCells>
  <hyperlinks>
    <hyperlink ref="B2"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18"/>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1030</v>
      </c>
    </row>
    <row r="2" spans="2:5" x14ac:dyDescent="0.3">
      <c r="B2" s="2" t="s">
        <v>1</v>
      </c>
    </row>
    <row r="3" spans="2:5" x14ac:dyDescent="0.3">
      <c r="B3" s="1"/>
    </row>
    <row r="4" spans="2:5" x14ac:dyDescent="0.3">
      <c r="B4" s="1"/>
    </row>
    <row r="5" spans="2:5" x14ac:dyDescent="0.3">
      <c r="B5" s="1" t="s">
        <v>3</v>
      </c>
      <c r="C5" t="s">
        <v>938</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455</v>
      </c>
      <c r="C11" s="35"/>
      <c r="D11" s="36"/>
      <c r="E11" s="12"/>
    </row>
    <row r="12" spans="2:5" ht="28.05" customHeight="1" x14ac:dyDescent="0.3">
      <c r="B12" s="5"/>
      <c r="C12" s="42" t="s">
        <v>939</v>
      </c>
      <c r="D12" s="38"/>
      <c r="E12" s="22"/>
    </row>
    <row r="13" spans="2:5" ht="28.05" customHeight="1" x14ac:dyDescent="0.3">
      <c r="B13" s="5"/>
      <c r="C13" s="47" t="s">
        <v>940</v>
      </c>
      <c r="D13" s="36"/>
      <c r="E13" s="12"/>
    </row>
    <row r="14" spans="2:5" x14ac:dyDescent="0.3">
      <c r="B14" s="5"/>
      <c r="C14" s="37" t="s">
        <v>941</v>
      </c>
      <c r="D14" s="38"/>
      <c r="E14" s="14"/>
    </row>
    <row r="15" spans="2:5" x14ac:dyDescent="0.3">
      <c r="B15" s="5"/>
      <c r="C15" s="7"/>
      <c r="D15" s="9" t="s">
        <v>942</v>
      </c>
      <c r="E15" s="21"/>
    </row>
    <row r="16" spans="2:5" x14ac:dyDescent="0.3">
      <c r="B16" s="5"/>
      <c r="C16" s="7"/>
      <c r="D16" s="10" t="s">
        <v>943</v>
      </c>
      <c r="E16" s="22"/>
    </row>
    <row r="17" spans="2:5" x14ac:dyDescent="0.3">
      <c r="B17" s="5"/>
      <c r="C17" s="8"/>
      <c r="D17" s="9" t="s">
        <v>944</v>
      </c>
      <c r="E17" s="21">
        <f>E15+E16</f>
        <v>0</v>
      </c>
    </row>
    <row r="18" spans="2:5" ht="28.05" customHeight="1" x14ac:dyDescent="0.3">
      <c r="B18" s="6"/>
      <c r="C18" s="42" t="s">
        <v>945</v>
      </c>
      <c r="D18" s="38"/>
      <c r="E18" s="31"/>
    </row>
  </sheetData>
  <mergeCells count="5">
    <mergeCell ref="B11:D11"/>
    <mergeCell ref="C12:D12"/>
    <mergeCell ref="C13:D13"/>
    <mergeCell ref="C14:D14"/>
    <mergeCell ref="C18:D18"/>
  </mergeCells>
  <hyperlinks>
    <hyperlink ref="B2" location="'Indice'!A1" display="I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6"/>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1030</v>
      </c>
    </row>
    <row r="2" spans="2:5" x14ac:dyDescent="0.3">
      <c r="B2" s="2" t="s">
        <v>1</v>
      </c>
    </row>
    <row r="3" spans="2:5" x14ac:dyDescent="0.3">
      <c r="B3" s="1"/>
    </row>
    <row r="4" spans="2:5" x14ac:dyDescent="0.3">
      <c r="B4" s="1"/>
    </row>
    <row r="5" spans="2:5" x14ac:dyDescent="0.3">
      <c r="B5" s="1" t="s">
        <v>3</v>
      </c>
      <c r="C5" t="s">
        <v>946</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4" t="s">
        <v>486</v>
      </c>
      <c r="C11" s="35"/>
      <c r="D11" s="36"/>
      <c r="E11" s="12"/>
    </row>
    <row r="12" spans="2:5" ht="28.05" customHeight="1" x14ac:dyDescent="0.3">
      <c r="B12" s="5"/>
      <c r="C12" s="37" t="s">
        <v>947</v>
      </c>
      <c r="D12" s="38"/>
      <c r="E12" s="11"/>
    </row>
    <row r="13" spans="2:5" x14ac:dyDescent="0.3">
      <c r="B13" s="5"/>
      <c r="C13" s="7"/>
      <c r="D13" s="9" t="s">
        <v>948</v>
      </c>
      <c r="E13" s="12"/>
    </row>
    <row r="14" spans="2:5" ht="34.200000000000003" x14ac:dyDescent="0.3">
      <c r="B14" s="5"/>
      <c r="C14" s="7"/>
      <c r="D14" s="10" t="s">
        <v>949</v>
      </c>
      <c r="E14" s="11"/>
    </row>
    <row r="15" spans="2:5" ht="22.8" x14ac:dyDescent="0.3">
      <c r="B15" s="5"/>
      <c r="C15" s="7"/>
      <c r="D15" s="9" t="s">
        <v>950</v>
      </c>
      <c r="E15" s="12"/>
    </row>
    <row r="16" spans="2:5" ht="22.8" x14ac:dyDescent="0.3">
      <c r="B16" s="5"/>
      <c r="C16" s="7"/>
      <c r="D16" s="10" t="s">
        <v>951</v>
      </c>
      <c r="E16" s="11"/>
    </row>
    <row r="17" spans="2:5" ht="22.8" x14ac:dyDescent="0.3">
      <c r="B17" s="5"/>
      <c r="C17" s="7"/>
      <c r="D17" s="9" t="s">
        <v>952</v>
      </c>
      <c r="E17" s="12"/>
    </row>
    <row r="18" spans="2:5" ht="34.200000000000003" x14ac:dyDescent="0.3">
      <c r="B18" s="5"/>
      <c r="C18" s="7"/>
      <c r="D18" s="10" t="s">
        <v>953</v>
      </c>
      <c r="E18" s="11"/>
    </row>
    <row r="19" spans="2:5" ht="22.8" x14ac:dyDescent="0.3">
      <c r="B19" s="5"/>
      <c r="C19" s="7"/>
      <c r="D19" s="9" t="s">
        <v>954</v>
      </c>
      <c r="E19" s="12"/>
    </row>
    <row r="20" spans="2:5" ht="22.8" x14ac:dyDescent="0.3">
      <c r="B20" s="5"/>
      <c r="C20" s="7"/>
      <c r="D20" s="10" t="s">
        <v>955</v>
      </c>
      <c r="E20" s="11"/>
    </row>
    <row r="21" spans="2:5" x14ac:dyDescent="0.3">
      <c r="B21" s="5"/>
      <c r="C21" s="7"/>
      <c r="D21" s="9" t="s">
        <v>956</v>
      </c>
      <c r="E21" s="12"/>
    </row>
    <row r="22" spans="2:5" ht="22.8" x14ac:dyDescent="0.3">
      <c r="B22" s="5"/>
      <c r="C22" s="7"/>
      <c r="D22" s="10" t="s">
        <v>957</v>
      </c>
      <c r="E22" s="11"/>
    </row>
    <row r="23" spans="2:5" ht="22.8" x14ac:dyDescent="0.3">
      <c r="B23" s="5"/>
      <c r="C23" s="7"/>
      <c r="D23" s="9" t="s">
        <v>958</v>
      </c>
      <c r="E23" s="21"/>
    </row>
    <row r="24" spans="2:5" ht="22.8" x14ac:dyDescent="0.3">
      <c r="B24" s="5"/>
      <c r="C24" s="7"/>
      <c r="D24" s="10" t="s">
        <v>959</v>
      </c>
      <c r="E24" s="22"/>
    </row>
    <row r="25" spans="2:5" ht="22.8" x14ac:dyDescent="0.3">
      <c r="B25" s="5"/>
      <c r="C25" s="7"/>
      <c r="D25" s="9" t="s">
        <v>960</v>
      </c>
      <c r="E25" s="21"/>
    </row>
    <row r="26" spans="2:5" ht="22.8" x14ac:dyDescent="0.3">
      <c r="B26" s="6"/>
      <c r="C26" s="8"/>
      <c r="D26" s="10" t="s">
        <v>961</v>
      </c>
      <c r="E26" s="23"/>
    </row>
  </sheetData>
  <mergeCells count="2">
    <mergeCell ref="B11:D11"/>
    <mergeCell ref="C12:D12"/>
  </mergeCells>
  <hyperlinks>
    <hyperlink ref="B2" location="'Indice'!A1" display="I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3"/>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1030</v>
      </c>
    </row>
    <row r="2" spans="2:5" x14ac:dyDescent="0.3">
      <c r="B2" s="2" t="s">
        <v>1</v>
      </c>
    </row>
    <row r="3" spans="2:5" x14ac:dyDescent="0.3">
      <c r="B3" s="1"/>
    </row>
    <row r="4" spans="2:5" x14ac:dyDescent="0.3">
      <c r="B4" s="1"/>
    </row>
    <row r="5" spans="2:5" x14ac:dyDescent="0.3">
      <c r="B5" s="1" t="s">
        <v>3</v>
      </c>
      <c r="C5" t="s">
        <v>962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410</v>
      </c>
      <c r="C11" s="35"/>
      <c r="D11" s="36"/>
      <c r="E11" s="12"/>
    </row>
    <row r="12" spans="2:5" ht="28.05" customHeight="1" x14ac:dyDescent="0.3">
      <c r="B12" s="5"/>
      <c r="C12" s="37" t="s">
        <v>963</v>
      </c>
      <c r="D12" s="38"/>
      <c r="E12" s="11"/>
    </row>
    <row r="13" spans="2:5" ht="22.8" x14ac:dyDescent="0.3">
      <c r="B13" s="6"/>
      <c r="C13" s="8"/>
      <c r="D13" s="9" t="s">
        <v>964</v>
      </c>
      <c r="E13" s="32"/>
    </row>
  </sheetData>
  <mergeCells count="2">
    <mergeCell ref="B11:D11"/>
    <mergeCell ref="C12:D12"/>
  </mergeCells>
  <hyperlinks>
    <hyperlink ref="B2" location="'Indice'!A1" display="I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F7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1030</v>
      </c>
    </row>
    <row r="2" spans="2:6" x14ac:dyDescent="0.3">
      <c r="B2" s="2" t="s">
        <v>1</v>
      </c>
    </row>
    <row r="3" spans="2:6" x14ac:dyDescent="0.3">
      <c r="B3" s="1"/>
    </row>
    <row r="4" spans="2:6" x14ac:dyDescent="0.3">
      <c r="B4" s="1"/>
    </row>
    <row r="5" spans="2:6" x14ac:dyDescent="0.3">
      <c r="B5" s="1" t="s">
        <v>3</v>
      </c>
      <c r="C5" t="s">
        <v>965</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437</v>
      </c>
      <c r="C11" s="35"/>
      <c r="D11" s="35"/>
      <c r="E11" s="36"/>
      <c r="F11" s="12"/>
    </row>
    <row r="12" spans="2:6" x14ac:dyDescent="0.3">
      <c r="B12" s="5"/>
      <c r="C12" s="37" t="s">
        <v>966</v>
      </c>
      <c r="D12" s="43"/>
      <c r="E12" s="38"/>
      <c r="F12" s="14"/>
    </row>
    <row r="13" spans="2:6" ht="28.05" customHeight="1" x14ac:dyDescent="0.3">
      <c r="B13" s="5"/>
      <c r="C13" s="7"/>
      <c r="D13" s="34" t="s">
        <v>967</v>
      </c>
      <c r="E13" s="36"/>
      <c r="F13" s="13"/>
    </row>
    <row r="14" spans="2:6" x14ac:dyDescent="0.3">
      <c r="B14" s="5"/>
      <c r="C14" s="7"/>
      <c r="D14" s="5"/>
      <c r="E14" s="10" t="s">
        <v>968</v>
      </c>
      <c r="F14" s="22"/>
    </row>
    <row r="15" spans="2:6" x14ac:dyDescent="0.3">
      <c r="B15" s="5"/>
      <c r="C15" s="7"/>
      <c r="D15" s="5"/>
      <c r="E15" s="9" t="s">
        <v>969</v>
      </c>
      <c r="F15" s="21"/>
    </row>
    <row r="16" spans="2:6" ht="22.8" x14ac:dyDescent="0.3">
      <c r="B16" s="5"/>
      <c r="C16" s="7"/>
      <c r="D16" s="6"/>
      <c r="E16" s="20" t="s">
        <v>970</v>
      </c>
      <c r="F16" s="22">
        <f>F14+F15</f>
        <v>0</v>
      </c>
    </row>
    <row r="17" spans="2:6" ht="28.05" customHeight="1" x14ac:dyDescent="0.3">
      <c r="B17" s="5"/>
      <c r="C17" s="7"/>
      <c r="D17" s="47" t="s">
        <v>971</v>
      </c>
      <c r="E17" s="36"/>
      <c r="F17" s="21"/>
    </row>
    <row r="18" spans="2:6" ht="28.05" customHeight="1" x14ac:dyDescent="0.3">
      <c r="B18" s="5"/>
      <c r="C18" s="7"/>
      <c r="D18" s="42" t="s">
        <v>972</v>
      </c>
      <c r="E18" s="38"/>
      <c r="F18" s="22"/>
    </row>
    <row r="19" spans="2:6" ht="42" customHeight="1" x14ac:dyDescent="0.3">
      <c r="B19" s="5"/>
      <c r="C19" s="7"/>
      <c r="D19" s="48" t="s">
        <v>973</v>
      </c>
      <c r="E19" s="50"/>
      <c r="F19" s="21"/>
    </row>
    <row r="20" spans="2:6" ht="42" customHeight="1" x14ac:dyDescent="0.3">
      <c r="B20" s="5"/>
      <c r="C20" s="7"/>
      <c r="D20" s="52" t="s">
        <v>974</v>
      </c>
      <c r="E20" s="53"/>
      <c r="F20" s="22"/>
    </row>
    <row r="21" spans="2:6" ht="28.05" customHeight="1" x14ac:dyDescent="0.3">
      <c r="B21" s="5"/>
      <c r="C21" s="7"/>
      <c r="D21" s="47" t="s">
        <v>975</v>
      </c>
      <c r="E21" s="36"/>
      <c r="F21" s="21"/>
    </row>
    <row r="22" spans="2:6" ht="28.05" customHeight="1" x14ac:dyDescent="0.3">
      <c r="B22" s="5"/>
      <c r="C22" s="7"/>
      <c r="D22" s="42" t="s">
        <v>976</v>
      </c>
      <c r="E22" s="38"/>
      <c r="F22" s="22"/>
    </row>
    <row r="23" spans="2:6" x14ac:dyDescent="0.3">
      <c r="B23" s="5"/>
      <c r="C23" s="7"/>
      <c r="D23" s="47" t="s">
        <v>977</v>
      </c>
      <c r="E23" s="36"/>
      <c r="F23" s="21"/>
    </row>
    <row r="24" spans="2:6" x14ac:dyDescent="0.3">
      <c r="B24" s="5"/>
      <c r="C24" s="7"/>
      <c r="D24" s="42" t="s">
        <v>978</v>
      </c>
      <c r="E24" s="38"/>
      <c r="F24" s="22"/>
    </row>
    <row r="25" spans="2:6" x14ac:dyDescent="0.3">
      <c r="B25" s="5"/>
      <c r="C25" s="8"/>
      <c r="D25" s="39" t="s">
        <v>979</v>
      </c>
      <c r="E25" s="41"/>
      <c r="F25" s="21">
        <f>SUM(F16:F18)-F19-F20+SUM(F21:F24)</f>
        <v>0</v>
      </c>
    </row>
    <row r="26" spans="2:6" ht="28.05" customHeight="1" x14ac:dyDescent="0.3">
      <c r="B26" s="5"/>
      <c r="C26" s="37" t="s">
        <v>980</v>
      </c>
      <c r="D26" s="43"/>
      <c r="E26" s="38"/>
      <c r="F26" s="14"/>
    </row>
    <row r="27" spans="2:6" ht="28.05" customHeight="1" x14ac:dyDescent="0.3">
      <c r="B27" s="5"/>
      <c r="C27" s="7"/>
      <c r="D27" s="47" t="s">
        <v>981</v>
      </c>
      <c r="E27" s="36"/>
      <c r="F27" s="21"/>
    </row>
    <row r="28" spans="2:6" ht="28.05" customHeight="1" x14ac:dyDescent="0.3">
      <c r="B28" s="5"/>
      <c r="C28" s="7"/>
      <c r="D28" s="42" t="s">
        <v>982</v>
      </c>
      <c r="E28" s="38"/>
      <c r="F28" s="22"/>
    </row>
    <row r="29" spans="2:6" ht="28.05" customHeight="1" x14ac:dyDescent="0.3">
      <c r="B29" s="5"/>
      <c r="C29" s="8"/>
      <c r="D29" s="39" t="s">
        <v>983</v>
      </c>
      <c r="E29" s="41"/>
      <c r="F29" s="21">
        <f>F27+F28</f>
        <v>0</v>
      </c>
    </row>
    <row r="30" spans="2:6" x14ac:dyDescent="0.3">
      <c r="B30" s="5"/>
      <c r="C30" s="37" t="s">
        <v>984</v>
      </c>
      <c r="D30" s="43"/>
      <c r="E30" s="38"/>
      <c r="F30" s="14"/>
    </row>
    <row r="31" spans="2:6" ht="28.05" customHeight="1" x14ac:dyDescent="0.3">
      <c r="B31" s="5"/>
      <c r="C31" s="7"/>
      <c r="D31" s="47" t="s">
        <v>217</v>
      </c>
      <c r="E31" s="36"/>
      <c r="F31" s="21">
        <f>Hoja04!H70</f>
        <v>0</v>
      </c>
    </row>
    <row r="32" spans="2:6" ht="28.05" customHeight="1" x14ac:dyDescent="0.3">
      <c r="B32" s="5"/>
      <c r="C32" s="7"/>
      <c r="D32" s="42" t="s">
        <v>218</v>
      </c>
      <c r="E32" s="38"/>
      <c r="F32" s="22">
        <f>Hoja04!H71</f>
        <v>0</v>
      </c>
    </row>
    <row r="33" spans="2:6" ht="28.05" customHeight="1" x14ac:dyDescent="0.3">
      <c r="B33" s="5"/>
      <c r="C33" s="7"/>
      <c r="D33" s="47" t="s">
        <v>219</v>
      </c>
      <c r="E33" s="36"/>
      <c r="F33" s="21">
        <f>Hoja04!H72</f>
        <v>0</v>
      </c>
    </row>
    <row r="34" spans="2:6" ht="28.05" customHeight="1" x14ac:dyDescent="0.3">
      <c r="B34" s="5"/>
      <c r="C34" s="7"/>
      <c r="D34" s="42" t="s">
        <v>210</v>
      </c>
      <c r="E34" s="38"/>
      <c r="F34" s="22">
        <f>Hoja04!H63</f>
        <v>0</v>
      </c>
    </row>
    <row r="35" spans="2:6" ht="28.05" customHeight="1" x14ac:dyDescent="0.3">
      <c r="B35" s="5"/>
      <c r="C35" s="7"/>
      <c r="D35" s="47" t="s">
        <v>211</v>
      </c>
      <c r="E35" s="36"/>
      <c r="F35" s="21">
        <f>Hoja04!H64</f>
        <v>0</v>
      </c>
    </row>
    <row r="36" spans="2:6" ht="28.05" customHeight="1" x14ac:dyDescent="0.3">
      <c r="B36" s="5"/>
      <c r="C36" s="7"/>
      <c r="D36" s="42" t="s">
        <v>209</v>
      </c>
      <c r="E36" s="38"/>
      <c r="F36" s="22">
        <f>Hoja04!H62</f>
        <v>0</v>
      </c>
    </row>
    <row r="37" spans="2:6" ht="28.05" customHeight="1" x14ac:dyDescent="0.3">
      <c r="B37" s="5"/>
      <c r="C37" s="7"/>
      <c r="D37" s="47" t="s">
        <v>220</v>
      </c>
      <c r="E37" s="36"/>
      <c r="F37" s="21">
        <f>Hoja04!H73</f>
        <v>0</v>
      </c>
    </row>
    <row r="38" spans="2:6" ht="42" customHeight="1" x14ac:dyDescent="0.3">
      <c r="B38" s="5"/>
      <c r="C38" s="7"/>
      <c r="D38" s="42" t="s">
        <v>212</v>
      </c>
      <c r="E38" s="38"/>
      <c r="F38" s="22">
        <f>Hoja04!H65</f>
        <v>0</v>
      </c>
    </row>
    <row r="39" spans="2:6" ht="28.05" customHeight="1" x14ac:dyDescent="0.3">
      <c r="B39" s="5"/>
      <c r="C39" s="7"/>
      <c r="D39" s="47" t="s">
        <v>213</v>
      </c>
      <c r="E39" s="36"/>
      <c r="F39" s="21"/>
    </row>
    <row r="40" spans="2:6" ht="28.05" customHeight="1" x14ac:dyDescent="0.3">
      <c r="B40" s="5"/>
      <c r="C40" s="7"/>
      <c r="D40" s="42" t="s">
        <v>985</v>
      </c>
      <c r="E40" s="38"/>
      <c r="F40" s="22"/>
    </row>
    <row r="41" spans="2:6" ht="28.05" customHeight="1" x14ac:dyDescent="0.3">
      <c r="B41" s="5"/>
      <c r="C41" s="7"/>
      <c r="D41" s="47" t="s">
        <v>222</v>
      </c>
      <c r="E41" s="36"/>
      <c r="F41" s="21"/>
    </row>
    <row r="42" spans="2:6" ht="42" customHeight="1" x14ac:dyDescent="0.3">
      <c r="B42" s="5"/>
      <c r="C42" s="7"/>
      <c r="D42" s="42" t="s">
        <v>986</v>
      </c>
      <c r="E42" s="38"/>
      <c r="F42" s="22"/>
    </row>
    <row r="43" spans="2:6" ht="28.05" customHeight="1" x14ac:dyDescent="0.3">
      <c r="B43" s="5"/>
      <c r="C43" s="7"/>
      <c r="D43" s="47" t="s">
        <v>224</v>
      </c>
      <c r="E43" s="36"/>
      <c r="F43" s="21">
        <f>Hoja04!H77</f>
        <v>0</v>
      </c>
    </row>
    <row r="44" spans="2:6" ht="28.05" customHeight="1" x14ac:dyDescent="0.3">
      <c r="B44" s="5"/>
      <c r="C44" s="8"/>
      <c r="D44" s="44" t="s">
        <v>987</v>
      </c>
      <c r="E44" s="46"/>
      <c r="F44" s="22">
        <f>SUM(F31:F43)</f>
        <v>0</v>
      </c>
    </row>
    <row r="45" spans="2:6" ht="42" customHeight="1" x14ac:dyDescent="0.3">
      <c r="B45" s="5"/>
      <c r="C45" s="47" t="s">
        <v>988</v>
      </c>
      <c r="D45" s="35"/>
      <c r="E45" s="36"/>
      <c r="F45" s="21"/>
    </row>
    <row r="46" spans="2:6" x14ac:dyDescent="0.3">
      <c r="B46" s="5"/>
      <c r="C46" s="37" t="s">
        <v>989</v>
      </c>
      <c r="D46" s="43"/>
      <c r="E46" s="38"/>
      <c r="F46" s="14"/>
    </row>
    <row r="47" spans="2:6" ht="28.05" customHeight="1" x14ac:dyDescent="0.3">
      <c r="B47" s="5"/>
      <c r="C47" s="7"/>
      <c r="D47" s="47" t="s">
        <v>990</v>
      </c>
      <c r="E47" s="36"/>
      <c r="F47" s="21"/>
    </row>
    <row r="48" spans="2:6" ht="28.05" customHeight="1" x14ac:dyDescent="0.3">
      <c r="B48" s="5"/>
      <c r="C48" s="8"/>
      <c r="D48" s="42" t="s">
        <v>991</v>
      </c>
      <c r="E48" s="38"/>
      <c r="F48" s="22"/>
    </row>
    <row r="49" spans="2:6" ht="28.05" customHeight="1" x14ac:dyDescent="0.3">
      <c r="B49" s="5"/>
      <c r="C49" s="47" t="s">
        <v>992</v>
      </c>
      <c r="D49" s="35"/>
      <c r="E49" s="36"/>
      <c r="F49" s="12"/>
    </row>
    <row r="50" spans="2:6" ht="28.05" customHeight="1" x14ac:dyDescent="0.3">
      <c r="B50" s="5"/>
      <c r="C50" s="42" t="s">
        <v>993</v>
      </c>
      <c r="D50" s="43"/>
      <c r="E50" s="38"/>
      <c r="F50" s="11"/>
    </row>
    <row r="51" spans="2:6" ht="28.05" customHeight="1" x14ac:dyDescent="0.3">
      <c r="B51" s="5"/>
      <c r="C51" s="47" t="s">
        <v>994</v>
      </c>
      <c r="D51" s="35"/>
      <c r="E51" s="36"/>
      <c r="F51" s="12"/>
    </row>
    <row r="52" spans="2:6" ht="28.05" customHeight="1" x14ac:dyDescent="0.3">
      <c r="B52" s="5"/>
      <c r="C52" s="42" t="s">
        <v>995</v>
      </c>
      <c r="D52" s="43"/>
      <c r="E52" s="38"/>
      <c r="F52" s="11"/>
    </row>
    <row r="53" spans="2:6" ht="28.05" customHeight="1" x14ac:dyDescent="0.3">
      <c r="B53" s="5"/>
      <c r="C53" s="47" t="s">
        <v>996</v>
      </c>
      <c r="D53" s="35"/>
      <c r="E53" s="36"/>
      <c r="F53" s="12"/>
    </row>
    <row r="54" spans="2:6" ht="42" customHeight="1" x14ac:dyDescent="0.3">
      <c r="B54" s="5"/>
      <c r="C54" s="42" t="s">
        <v>997</v>
      </c>
      <c r="D54" s="43"/>
      <c r="E54" s="38"/>
      <c r="F54" s="11"/>
    </row>
    <row r="55" spans="2:6" ht="28.05" customHeight="1" x14ac:dyDescent="0.3">
      <c r="B55" s="5"/>
      <c r="C55" s="34" t="s">
        <v>998</v>
      </c>
      <c r="D55" s="35"/>
      <c r="E55" s="36"/>
      <c r="F55" s="13"/>
    </row>
    <row r="56" spans="2:6" x14ac:dyDescent="0.3">
      <c r="B56" s="5"/>
      <c r="C56" s="5"/>
      <c r="D56" s="42" t="s">
        <v>999</v>
      </c>
      <c r="E56" s="38"/>
      <c r="F56" s="22"/>
    </row>
    <row r="57" spans="2:6" x14ac:dyDescent="0.3">
      <c r="B57" s="5"/>
      <c r="C57" s="5"/>
      <c r="D57" s="47" t="s">
        <v>1000</v>
      </c>
      <c r="E57" s="36"/>
      <c r="F57" s="21"/>
    </row>
    <row r="58" spans="2:6" x14ac:dyDescent="0.3">
      <c r="B58" s="5"/>
      <c r="C58" s="5"/>
      <c r="D58" s="52" t="s">
        <v>1001</v>
      </c>
      <c r="E58" s="53"/>
      <c r="F58" s="22"/>
    </row>
    <row r="59" spans="2:6" ht="28.05" customHeight="1" x14ac:dyDescent="0.3">
      <c r="B59" s="5"/>
      <c r="C59" s="5"/>
      <c r="D59" s="47" t="s">
        <v>1002</v>
      </c>
      <c r="E59" s="36"/>
      <c r="F59" s="21"/>
    </row>
    <row r="60" spans="2:6" x14ac:dyDescent="0.3">
      <c r="B60" s="5"/>
      <c r="C60" s="5"/>
      <c r="D60" s="42" t="s">
        <v>1003</v>
      </c>
      <c r="E60" s="38"/>
      <c r="F60" s="22"/>
    </row>
    <row r="61" spans="2:6" x14ac:dyDescent="0.3">
      <c r="B61" s="5"/>
      <c r="C61" s="5"/>
      <c r="D61" s="47" t="s">
        <v>1004</v>
      </c>
      <c r="E61" s="36"/>
      <c r="F61" s="21"/>
    </row>
    <row r="62" spans="2:6" x14ac:dyDescent="0.3">
      <c r="B62" s="5"/>
      <c r="C62" s="5"/>
      <c r="D62" s="42" t="s">
        <v>1005</v>
      </c>
      <c r="E62" s="38"/>
      <c r="F62" s="22"/>
    </row>
    <row r="63" spans="2:6" x14ac:dyDescent="0.3">
      <c r="B63" s="5"/>
      <c r="C63" s="5"/>
      <c r="D63" s="47" t="s">
        <v>1006</v>
      </c>
      <c r="E63" s="36"/>
      <c r="F63" s="21"/>
    </row>
    <row r="64" spans="2:6" ht="28.05" customHeight="1" x14ac:dyDescent="0.3">
      <c r="B64" s="5"/>
      <c r="C64" s="5"/>
      <c r="D64" s="42" t="s">
        <v>1007</v>
      </c>
      <c r="E64" s="38"/>
      <c r="F64" s="22"/>
    </row>
    <row r="65" spans="2:6" x14ac:dyDescent="0.3">
      <c r="B65" s="5"/>
      <c r="C65" s="6"/>
      <c r="D65" s="39" t="s">
        <v>979</v>
      </c>
      <c r="E65" s="41"/>
      <c r="F65" s="21">
        <f>SUM(F16:F18)-F19-F20+SUM(F21:F24)</f>
        <v>0</v>
      </c>
    </row>
    <row r="66" spans="2:6" ht="28.05" customHeight="1" x14ac:dyDescent="0.3">
      <c r="B66" s="5"/>
      <c r="C66" s="37" t="s">
        <v>1008</v>
      </c>
      <c r="D66" s="43"/>
      <c r="E66" s="38"/>
      <c r="F66" s="14"/>
    </row>
    <row r="67" spans="2:6" x14ac:dyDescent="0.3">
      <c r="B67" s="5"/>
      <c r="C67" s="7"/>
      <c r="D67" s="47" t="s">
        <v>999</v>
      </c>
      <c r="E67" s="36"/>
      <c r="F67" s="21">
        <f>F56</f>
        <v>0</v>
      </c>
    </row>
    <row r="68" spans="2:6" x14ac:dyDescent="0.3">
      <c r="B68" s="5"/>
      <c r="C68" s="7"/>
      <c r="D68" s="42" t="s">
        <v>1009</v>
      </c>
      <c r="E68" s="38"/>
      <c r="F68" s="22"/>
    </row>
    <row r="69" spans="2:6" ht="28.05" customHeight="1" x14ac:dyDescent="0.3">
      <c r="B69" s="5"/>
      <c r="C69" s="7"/>
      <c r="D69" s="48" t="s">
        <v>1010</v>
      </c>
      <c r="E69" s="50"/>
      <c r="F69" s="21"/>
    </row>
    <row r="70" spans="2:6" ht="28.05" customHeight="1" x14ac:dyDescent="0.3">
      <c r="B70" s="5"/>
      <c r="C70" s="7"/>
      <c r="D70" s="42" t="s">
        <v>1011</v>
      </c>
      <c r="E70" s="38"/>
      <c r="F70" s="22"/>
    </row>
    <row r="71" spans="2:6" x14ac:dyDescent="0.3">
      <c r="B71" s="5"/>
      <c r="C71" s="7"/>
      <c r="D71" s="47" t="s">
        <v>1012</v>
      </c>
      <c r="E71" s="36"/>
      <c r="F71" s="21"/>
    </row>
    <row r="72" spans="2:6" x14ac:dyDescent="0.3">
      <c r="B72" s="5"/>
      <c r="C72" s="7"/>
      <c r="D72" s="42" t="s">
        <v>1013</v>
      </c>
      <c r="E72" s="38"/>
      <c r="F72" s="22"/>
    </row>
    <row r="73" spans="2:6" ht="28.05" customHeight="1" x14ac:dyDescent="0.3">
      <c r="B73" s="5"/>
      <c r="C73" s="7"/>
      <c r="D73" s="47" t="s">
        <v>1014</v>
      </c>
      <c r="E73" s="36"/>
      <c r="F73" s="21"/>
    </row>
    <row r="74" spans="2:6" x14ac:dyDescent="0.3">
      <c r="B74" s="5"/>
      <c r="C74" s="7"/>
      <c r="D74" s="42" t="s">
        <v>1015</v>
      </c>
      <c r="E74" s="38"/>
      <c r="F74" s="22"/>
    </row>
    <row r="75" spans="2:6" ht="28.05" customHeight="1" x14ac:dyDescent="0.3">
      <c r="B75" s="5"/>
      <c r="C75" s="7"/>
      <c r="D75" s="47" t="s">
        <v>1016</v>
      </c>
      <c r="E75" s="36"/>
      <c r="F75" s="21"/>
    </row>
    <row r="76" spans="2:6" ht="28.05" customHeight="1" x14ac:dyDescent="0.3">
      <c r="B76" s="5"/>
      <c r="C76" s="7"/>
      <c r="D76" s="42" t="s">
        <v>1017</v>
      </c>
      <c r="E76" s="38"/>
      <c r="F76" s="22"/>
    </row>
    <row r="77" spans="2:6" x14ac:dyDescent="0.3">
      <c r="B77" s="6"/>
      <c r="C77" s="8"/>
      <c r="D77" s="39" t="s">
        <v>1018</v>
      </c>
      <c r="E77" s="41"/>
      <c r="F77" s="25"/>
    </row>
  </sheetData>
  <mergeCells count="64">
    <mergeCell ref="B11:E11"/>
    <mergeCell ref="C12:E12"/>
    <mergeCell ref="D13:E13"/>
    <mergeCell ref="D17:E17"/>
    <mergeCell ref="D18:E18"/>
    <mergeCell ref="D19:E19"/>
    <mergeCell ref="D20:E20"/>
    <mergeCell ref="D21:E21"/>
    <mergeCell ref="D22:E22"/>
    <mergeCell ref="D23:E23"/>
    <mergeCell ref="D24:E24"/>
    <mergeCell ref="D25:E25"/>
    <mergeCell ref="C26:E26"/>
    <mergeCell ref="D27:E27"/>
    <mergeCell ref="D28:E28"/>
    <mergeCell ref="D29:E29"/>
    <mergeCell ref="C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C45:E45"/>
    <mergeCell ref="C46:E46"/>
    <mergeCell ref="D47:E47"/>
    <mergeCell ref="D48:E48"/>
    <mergeCell ref="C49:E49"/>
    <mergeCell ref="C50:E50"/>
    <mergeCell ref="C51:E51"/>
    <mergeCell ref="C52:E52"/>
    <mergeCell ref="C53:E53"/>
    <mergeCell ref="C54:E54"/>
    <mergeCell ref="C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74:E74"/>
    <mergeCell ref="D75:E75"/>
    <mergeCell ref="D76:E76"/>
    <mergeCell ref="D77:E77"/>
    <mergeCell ref="D69:E69"/>
    <mergeCell ref="D70:E70"/>
    <mergeCell ref="D71:E71"/>
    <mergeCell ref="D72:E72"/>
    <mergeCell ref="D73:E73"/>
  </mergeCells>
  <hyperlinks>
    <hyperlink ref="B2"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E20"/>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1030</v>
      </c>
    </row>
    <row r="2" spans="2:5" x14ac:dyDescent="0.3">
      <c r="B2" s="2" t="s">
        <v>1</v>
      </c>
    </row>
    <row r="3" spans="2:5" x14ac:dyDescent="0.3">
      <c r="B3" s="1"/>
    </row>
    <row r="4" spans="2:5" x14ac:dyDescent="0.3">
      <c r="B4" s="1"/>
    </row>
    <row r="5" spans="2:5" x14ac:dyDescent="0.3">
      <c r="B5" s="1" t="s">
        <v>3</v>
      </c>
      <c r="C5" t="s">
        <v>1019</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1020</v>
      </c>
      <c r="C11" s="35"/>
      <c r="D11" s="36"/>
      <c r="E11" s="12"/>
    </row>
    <row r="12" spans="2:5" x14ac:dyDescent="0.3">
      <c r="B12" s="5"/>
      <c r="C12" s="37" t="s">
        <v>1021</v>
      </c>
      <c r="D12" s="38"/>
      <c r="E12" s="14"/>
    </row>
    <row r="13" spans="2:5" x14ac:dyDescent="0.3">
      <c r="B13" s="5"/>
      <c r="C13" s="7"/>
      <c r="D13" s="9" t="s">
        <v>1022</v>
      </c>
      <c r="E13" s="21"/>
    </row>
    <row r="14" spans="2:5" x14ac:dyDescent="0.3">
      <c r="B14" s="5"/>
      <c r="C14" s="7"/>
      <c r="D14" s="10" t="s">
        <v>1023</v>
      </c>
      <c r="E14" s="22"/>
    </row>
    <row r="15" spans="2:5" x14ac:dyDescent="0.3">
      <c r="B15" s="5"/>
      <c r="C15" s="8"/>
      <c r="D15" s="19" t="s">
        <v>1024</v>
      </c>
      <c r="E15" s="21">
        <f>E13+E14</f>
        <v>0</v>
      </c>
    </row>
    <row r="16" spans="2:5" x14ac:dyDescent="0.3">
      <c r="B16" s="5"/>
      <c r="C16" s="37" t="s">
        <v>1025</v>
      </c>
      <c r="D16" s="38"/>
      <c r="E16" s="14"/>
    </row>
    <row r="17" spans="2:5" x14ac:dyDescent="0.3">
      <c r="B17" s="5"/>
      <c r="C17" s="7"/>
      <c r="D17" s="9" t="s">
        <v>1026</v>
      </c>
      <c r="E17" s="21"/>
    </row>
    <row r="18" spans="2:5" x14ac:dyDescent="0.3">
      <c r="B18" s="5"/>
      <c r="C18" s="7"/>
      <c r="D18" s="10" t="s">
        <v>1027</v>
      </c>
      <c r="E18" s="22"/>
    </row>
    <row r="19" spans="2:5" x14ac:dyDescent="0.3">
      <c r="B19" s="5"/>
      <c r="C19" s="8"/>
      <c r="D19" s="19" t="s">
        <v>1028</v>
      </c>
      <c r="E19" s="21">
        <f>E17+E18</f>
        <v>0</v>
      </c>
    </row>
    <row r="20" spans="2:5" ht="28.05" customHeight="1" x14ac:dyDescent="0.3">
      <c r="B20" s="6"/>
      <c r="C20" s="42" t="s">
        <v>1029</v>
      </c>
      <c r="D20" s="38"/>
      <c r="E20" s="23"/>
    </row>
  </sheetData>
  <mergeCells count="4">
    <mergeCell ref="B11:D11"/>
    <mergeCell ref="C12:D12"/>
    <mergeCell ref="C16:D16"/>
    <mergeCell ref="C20:D20"/>
  </mergeCells>
  <hyperlinks>
    <hyperlink ref="B2" location="'Indice'!A1" display="Indice" xr:uid="{00000000-0004-0000-25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49"/>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66" t="s">
        <v>1030</v>
      </c>
    </row>
    <row r="2" spans="2:8" x14ac:dyDescent="0.3">
      <c r="B2" s="2" t="s">
        <v>1</v>
      </c>
    </row>
    <row r="3" spans="2:8" x14ac:dyDescent="0.3">
      <c r="B3" s="1"/>
    </row>
    <row r="4" spans="2:8" x14ac:dyDescent="0.3">
      <c r="B4" s="1"/>
    </row>
    <row r="5" spans="2:8" x14ac:dyDescent="0.3">
      <c r="B5" s="1" t="s">
        <v>3</v>
      </c>
      <c r="C5" t="s">
        <v>118</v>
      </c>
    </row>
    <row r="6" spans="2:8" x14ac:dyDescent="0.3">
      <c r="B6" s="1" t="s">
        <v>4</v>
      </c>
      <c r="C6" t="s">
        <v>5</v>
      </c>
    </row>
    <row r="7" spans="2:8" x14ac:dyDescent="0.3">
      <c r="B7" s="1" t="s">
        <v>6</v>
      </c>
      <c r="C7" t="s">
        <v>5</v>
      </c>
    </row>
    <row r="8" spans="2:8" x14ac:dyDescent="0.3">
      <c r="B8" s="1" t="s">
        <v>7</v>
      </c>
      <c r="C8" t="s">
        <v>5</v>
      </c>
    </row>
    <row r="10" spans="2:8" x14ac:dyDescent="0.3">
      <c r="G10" s="4" t="s">
        <v>8</v>
      </c>
      <c r="H10" s="17" t="s">
        <v>17</v>
      </c>
    </row>
    <row r="11" spans="2:8" x14ac:dyDescent="0.3">
      <c r="B11" s="34" t="s">
        <v>119</v>
      </c>
      <c r="C11" s="35"/>
      <c r="D11" s="35"/>
      <c r="E11" s="35"/>
      <c r="F11" s="36"/>
      <c r="G11" s="13"/>
      <c r="H11" s="13"/>
    </row>
    <row r="12" spans="2:8" x14ac:dyDescent="0.3">
      <c r="B12" s="5"/>
      <c r="C12" s="37" t="s">
        <v>120</v>
      </c>
      <c r="D12" s="43"/>
      <c r="E12" s="43"/>
      <c r="F12" s="38"/>
      <c r="G12" s="14"/>
      <c r="H12" s="14"/>
    </row>
    <row r="13" spans="2:8" x14ac:dyDescent="0.3">
      <c r="B13" s="5"/>
      <c r="C13" s="7"/>
      <c r="D13" s="34" t="s">
        <v>121</v>
      </c>
      <c r="E13" s="35"/>
      <c r="F13" s="36"/>
      <c r="G13" s="13"/>
      <c r="H13" s="13"/>
    </row>
    <row r="14" spans="2:8" x14ac:dyDescent="0.3">
      <c r="B14" s="5"/>
      <c r="C14" s="7"/>
      <c r="D14" s="5"/>
      <c r="E14" s="37" t="s">
        <v>122</v>
      </c>
      <c r="F14" s="38"/>
      <c r="G14" s="22"/>
      <c r="H14" s="22"/>
    </row>
    <row r="15" spans="2:8" ht="22.8" x14ac:dyDescent="0.3">
      <c r="B15" s="5"/>
      <c r="C15" s="7"/>
      <c r="D15" s="5"/>
      <c r="E15" s="8"/>
      <c r="F15" s="9" t="s">
        <v>123</v>
      </c>
      <c r="G15" s="21"/>
      <c r="H15" s="21"/>
    </row>
    <row r="16" spans="2:8" x14ac:dyDescent="0.3">
      <c r="B16" s="5"/>
      <c r="C16" s="7"/>
      <c r="D16" s="5"/>
      <c r="E16" s="52" t="s">
        <v>124</v>
      </c>
      <c r="F16" s="53"/>
      <c r="G16" s="22"/>
      <c r="H16" s="22"/>
    </row>
    <row r="17" spans="2:8" x14ac:dyDescent="0.3">
      <c r="B17" s="5"/>
      <c r="C17" s="7"/>
      <c r="D17" s="5"/>
      <c r="E17" s="47" t="s">
        <v>125</v>
      </c>
      <c r="F17" s="36"/>
      <c r="G17" s="21">
        <f>G14-G16</f>
        <v>0</v>
      </c>
      <c r="H17" s="21">
        <f>H14-H16</f>
        <v>0</v>
      </c>
    </row>
    <row r="18" spans="2:8" x14ac:dyDescent="0.3">
      <c r="B18" s="5"/>
      <c r="C18" s="7"/>
      <c r="D18" s="5"/>
      <c r="E18" s="42" t="s">
        <v>126</v>
      </c>
      <c r="F18" s="38"/>
      <c r="G18" s="22"/>
      <c r="H18" s="22"/>
    </row>
    <row r="19" spans="2:8" x14ac:dyDescent="0.3">
      <c r="B19" s="5"/>
      <c r="C19" s="7"/>
      <c r="D19" s="5"/>
      <c r="E19" s="48" t="s">
        <v>127</v>
      </c>
      <c r="F19" s="50"/>
      <c r="G19" s="21"/>
      <c r="H19" s="21"/>
    </row>
    <row r="20" spans="2:8" x14ac:dyDescent="0.3">
      <c r="B20" s="5"/>
      <c r="C20" s="7"/>
      <c r="D20" s="5"/>
      <c r="E20" s="52" t="s">
        <v>128</v>
      </c>
      <c r="F20" s="53"/>
      <c r="G20" s="22"/>
      <c r="H20" s="22"/>
    </row>
    <row r="21" spans="2:8" x14ac:dyDescent="0.3">
      <c r="B21" s="5"/>
      <c r="C21" s="7"/>
      <c r="D21" s="5"/>
      <c r="E21" s="47" t="s">
        <v>129</v>
      </c>
      <c r="F21" s="36"/>
      <c r="G21" s="21"/>
      <c r="H21" s="21"/>
    </row>
    <row r="22" spans="2:8" x14ac:dyDescent="0.3">
      <c r="B22" s="5"/>
      <c r="C22" s="7"/>
      <c r="D22" s="5"/>
      <c r="E22" s="44" t="s">
        <v>130</v>
      </c>
      <c r="F22" s="46"/>
      <c r="G22" s="22">
        <f>G17+G18-G19-G20+G21</f>
        <v>0</v>
      </c>
      <c r="H22" s="22">
        <f>H17+H18-H19-H20+H21</f>
        <v>0</v>
      </c>
    </row>
    <row r="23" spans="2:8" ht="28.05" customHeight="1" x14ac:dyDescent="0.3">
      <c r="B23" s="5"/>
      <c r="C23" s="7"/>
      <c r="D23" s="5"/>
      <c r="E23" s="47" t="s">
        <v>131</v>
      </c>
      <c r="F23" s="36"/>
      <c r="G23" s="21"/>
      <c r="H23" s="21"/>
    </row>
    <row r="24" spans="2:8" x14ac:dyDescent="0.3">
      <c r="B24" s="5"/>
      <c r="C24" s="7"/>
      <c r="D24" s="5"/>
      <c r="E24" s="42" t="s">
        <v>132</v>
      </c>
      <c r="F24" s="38"/>
      <c r="G24" s="22"/>
      <c r="H24" s="22"/>
    </row>
    <row r="25" spans="2:8" ht="28.05" customHeight="1" x14ac:dyDescent="0.3">
      <c r="B25" s="5"/>
      <c r="C25" s="7"/>
      <c r="D25" s="5"/>
      <c r="E25" s="47" t="s">
        <v>133</v>
      </c>
      <c r="F25" s="36"/>
      <c r="G25" s="21"/>
      <c r="H25" s="21"/>
    </row>
    <row r="26" spans="2:8" x14ac:dyDescent="0.3">
      <c r="B26" s="5"/>
      <c r="C26" s="7"/>
      <c r="D26" s="5"/>
      <c r="E26" s="42" t="s">
        <v>134</v>
      </c>
      <c r="F26" s="38"/>
      <c r="G26" s="22"/>
      <c r="H26" s="22"/>
    </row>
    <row r="27" spans="2:8" x14ac:dyDescent="0.3">
      <c r="B27" s="5"/>
      <c r="C27" s="7"/>
      <c r="D27" s="5"/>
      <c r="E27" s="47" t="s">
        <v>135</v>
      </c>
      <c r="F27" s="36"/>
      <c r="G27" s="21"/>
      <c r="H27" s="21"/>
    </row>
    <row r="28" spans="2:8" ht="42" customHeight="1" x14ac:dyDescent="0.3">
      <c r="B28" s="5"/>
      <c r="C28" s="7"/>
      <c r="D28" s="5"/>
      <c r="E28" s="52" t="s">
        <v>136</v>
      </c>
      <c r="F28" s="53"/>
      <c r="G28" s="22"/>
      <c r="H28" s="22"/>
    </row>
    <row r="29" spans="2:8" ht="28.05" customHeight="1" x14ac:dyDescent="0.3">
      <c r="B29" s="5"/>
      <c r="C29" s="7"/>
      <c r="D29" s="5"/>
      <c r="E29" s="47" t="s">
        <v>137</v>
      </c>
      <c r="F29" s="36"/>
      <c r="G29" s="21"/>
      <c r="H29" s="21"/>
    </row>
    <row r="30" spans="2:8" ht="28.05" customHeight="1" x14ac:dyDescent="0.3">
      <c r="B30" s="5"/>
      <c r="C30" s="7"/>
      <c r="D30" s="5"/>
      <c r="E30" s="42" t="s">
        <v>138</v>
      </c>
      <c r="F30" s="38"/>
      <c r="G30" s="22"/>
      <c r="H30" s="22"/>
    </row>
    <row r="31" spans="2:8" ht="55.95" customHeight="1" x14ac:dyDescent="0.3">
      <c r="B31" s="5"/>
      <c r="C31" s="7"/>
      <c r="D31" s="5"/>
      <c r="E31" s="47" t="s">
        <v>139</v>
      </c>
      <c r="F31" s="36"/>
      <c r="G31" s="21"/>
      <c r="H31" s="21"/>
    </row>
    <row r="32" spans="2:8" ht="55.95" customHeight="1" x14ac:dyDescent="0.3">
      <c r="B32" s="5"/>
      <c r="C32" s="7"/>
      <c r="D32" s="5"/>
      <c r="E32" s="42" t="s">
        <v>140</v>
      </c>
      <c r="F32" s="38"/>
      <c r="G32" s="22"/>
      <c r="H32" s="22"/>
    </row>
    <row r="33" spans="2:8" ht="28.05" customHeight="1" x14ac:dyDescent="0.3">
      <c r="B33" s="5"/>
      <c r="C33" s="7"/>
      <c r="D33" s="5"/>
      <c r="E33" s="47" t="s">
        <v>141</v>
      </c>
      <c r="F33" s="36"/>
      <c r="G33" s="21"/>
      <c r="H33" s="21"/>
    </row>
    <row r="34" spans="2:8" x14ac:dyDescent="0.3">
      <c r="B34" s="5"/>
      <c r="C34" s="7"/>
      <c r="D34" s="5"/>
      <c r="E34" s="44" t="s">
        <v>142</v>
      </c>
      <c r="F34" s="46"/>
      <c r="G34" s="22">
        <f>SUM(G22:G26)-G27-G28+SUM(G29:G33)</f>
        <v>0</v>
      </c>
      <c r="H34" s="22">
        <f>SUM(H22:H26)-H27-H28+SUM(H29:H33)</f>
        <v>0</v>
      </c>
    </row>
    <row r="35" spans="2:8" x14ac:dyDescent="0.3">
      <c r="B35" s="5"/>
      <c r="C35" s="7"/>
      <c r="D35" s="5"/>
      <c r="E35" s="47" t="s">
        <v>143</v>
      </c>
      <c r="F35" s="36"/>
      <c r="G35" s="21">
        <f>SUM(Hoja35!F16:F18)-Hoja35!F19-Hoja35!F20+SUM(Hoja35!F21:F24)</f>
        <v>0</v>
      </c>
      <c r="H35" s="21"/>
    </row>
    <row r="36" spans="2:8" x14ac:dyDescent="0.3">
      <c r="B36" s="5"/>
      <c r="C36" s="7"/>
      <c r="D36" s="5"/>
      <c r="E36" s="44" t="s">
        <v>144</v>
      </c>
      <c r="F36" s="46"/>
      <c r="G36" s="22">
        <f>-G35+G34</f>
        <v>0</v>
      </c>
      <c r="H36" s="22">
        <f>-H35+H34</f>
        <v>0</v>
      </c>
    </row>
    <row r="37" spans="2:8" x14ac:dyDescent="0.3">
      <c r="B37" s="5"/>
      <c r="C37" s="7"/>
      <c r="D37" s="5"/>
      <c r="E37" s="47" t="s">
        <v>145</v>
      </c>
      <c r="F37" s="36"/>
      <c r="G37" s="21"/>
      <c r="H37" s="21"/>
    </row>
    <row r="38" spans="2:8" x14ac:dyDescent="0.3">
      <c r="B38" s="5"/>
      <c r="C38" s="7"/>
      <c r="D38" s="5"/>
      <c r="E38" s="51" t="s">
        <v>146</v>
      </c>
      <c r="F38" s="46"/>
      <c r="G38" s="22">
        <f>G36+G37</f>
        <v>0</v>
      </c>
      <c r="H38" s="22">
        <f>H36+H37</f>
        <v>0</v>
      </c>
    </row>
    <row r="39" spans="2:8" x14ac:dyDescent="0.3">
      <c r="B39" s="5"/>
      <c r="C39" s="7"/>
      <c r="D39" s="5"/>
      <c r="E39" s="24"/>
      <c r="F39" s="9" t="s">
        <v>147</v>
      </c>
      <c r="G39" s="21"/>
      <c r="H39" s="21"/>
    </row>
    <row r="40" spans="2:8" x14ac:dyDescent="0.3">
      <c r="B40" s="5"/>
      <c r="C40" s="7"/>
      <c r="D40" s="6"/>
      <c r="E40" s="18"/>
      <c r="F40" s="10" t="s">
        <v>148</v>
      </c>
      <c r="G40" s="22"/>
      <c r="H40" s="22"/>
    </row>
    <row r="41" spans="2:8" x14ac:dyDescent="0.3">
      <c r="B41" s="5"/>
      <c r="C41" s="7"/>
      <c r="D41" s="34" t="s">
        <v>149</v>
      </c>
      <c r="E41" s="35"/>
      <c r="F41" s="36"/>
      <c r="G41" s="13"/>
      <c r="H41" s="13"/>
    </row>
    <row r="42" spans="2:8" x14ac:dyDescent="0.3">
      <c r="B42" s="5"/>
      <c r="C42" s="7"/>
      <c r="D42" s="5"/>
      <c r="E42" s="37" t="s">
        <v>150</v>
      </c>
      <c r="F42" s="38"/>
      <c r="G42" s="14"/>
      <c r="H42" s="14"/>
    </row>
    <row r="43" spans="2:8" x14ac:dyDescent="0.3">
      <c r="B43" s="5"/>
      <c r="C43" s="7"/>
      <c r="D43" s="5"/>
      <c r="E43" s="7"/>
      <c r="F43" s="9" t="s">
        <v>151</v>
      </c>
      <c r="G43" s="21"/>
      <c r="H43" s="21"/>
    </row>
    <row r="44" spans="2:8" ht="22.8" x14ac:dyDescent="0.3">
      <c r="B44" s="5"/>
      <c r="C44" s="7"/>
      <c r="D44" s="5"/>
      <c r="E44" s="7"/>
      <c r="F44" s="10" t="s">
        <v>152</v>
      </c>
      <c r="G44" s="22"/>
      <c r="H44" s="22"/>
    </row>
    <row r="45" spans="2:8" x14ac:dyDescent="0.3">
      <c r="B45" s="5"/>
      <c r="C45" s="7"/>
      <c r="D45" s="5"/>
      <c r="E45" s="8"/>
      <c r="F45" s="19" t="s">
        <v>153</v>
      </c>
      <c r="G45" s="21">
        <f>G43+G44</f>
        <v>0</v>
      </c>
      <c r="H45" s="21">
        <f>H43+H44</f>
        <v>0</v>
      </c>
    </row>
    <row r="46" spans="2:8" x14ac:dyDescent="0.3">
      <c r="B46" s="5"/>
      <c r="C46" s="7"/>
      <c r="D46" s="5"/>
      <c r="E46" s="37" t="s">
        <v>154</v>
      </c>
      <c r="F46" s="38"/>
      <c r="G46" s="14"/>
      <c r="H46" s="14"/>
    </row>
    <row r="47" spans="2:8" ht="22.8" x14ac:dyDescent="0.3">
      <c r="B47" s="5"/>
      <c r="C47" s="7"/>
      <c r="D47" s="5"/>
      <c r="E47" s="7"/>
      <c r="F47" s="9" t="s">
        <v>155</v>
      </c>
      <c r="G47" s="21"/>
      <c r="H47" s="21"/>
    </row>
    <row r="48" spans="2:8" ht="22.8" x14ac:dyDescent="0.3">
      <c r="B48" s="5"/>
      <c r="C48" s="7"/>
      <c r="D48" s="5"/>
      <c r="E48" s="7"/>
      <c r="F48" s="10" t="s">
        <v>156</v>
      </c>
      <c r="G48" s="22"/>
      <c r="H48" s="22"/>
    </row>
    <row r="49" spans="2:8" x14ac:dyDescent="0.3">
      <c r="B49" s="6"/>
      <c r="C49" s="8"/>
      <c r="D49" s="6"/>
      <c r="E49" s="8"/>
      <c r="F49" s="19" t="s">
        <v>157</v>
      </c>
      <c r="G49" s="25">
        <f>G47+G48</f>
        <v>0</v>
      </c>
      <c r="H49" s="25">
        <f>H47+H48</f>
        <v>0</v>
      </c>
    </row>
  </sheetData>
  <mergeCells count="30">
    <mergeCell ref="B11:F11"/>
    <mergeCell ref="C12:F12"/>
    <mergeCell ref="D13:F13"/>
    <mergeCell ref="E14:F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D41:F41"/>
    <mergeCell ref="E42:F42"/>
    <mergeCell ref="E46:F46"/>
  </mergeCells>
  <hyperlinks>
    <hyperlink ref="B2" location="'Indice'!A1" display="Indice"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85"/>
  <sheetViews>
    <sheetView showGridLines="0" workbookViewId="0"/>
  </sheetViews>
  <sheetFormatPr baseColWidth="10" defaultColWidth="8.88671875" defaultRowHeight="14.4" x14ac:dyDescent="0.3"/>
  <cols>
    <col min="2" max="6" width="2.6640625" customWidth="1"/>
    <col min="7" max="7" width="50" customWidth="1"/>
    <col min="8" max="9" width="15" customWidth="1"/>
  </cols>
  <sheetData>
    <row r="1" spans="2:9" ht="21" x14ac:dyDescent="0.4">
      <c r="B1" s="66" t="s">
        <v>1030</v>
      </c>
    </row>
    <row r="2" spans="2:9" x14ac:dyDescent="0.3">
      <c r="B2" s="2" t="s">
        <v>1</v>
      </c>
    </row>
    <row r="3" spans="2:9" x14ac:dyDescent="0.3">
      <c r="B3" s="1"/>
    </row>
    <row r="4" spans="2:9" x14ac:dyDescent="0.3">
      <c r="B4" s="1"/>
    </row>
    <row r="5" spans="2:9" x14ac:dyDescent="0.3">
      <c r="B5" s="1" t="s">
        <v>3</v>
      </c>
      <c r="C5" t="s">
        <v>158</v>
      </c>
    </row>
    <row r="6" spans="2:9" x14ac:dyDescent="0.3">
      <c r="B6" s="1" t="s">
        <v>4</v>
      </c>
      <c r="C6" t="s">
        <v>5</v>
      </c>
    </row>
    <row r="7" spans="2:9" x14ac:dyDescent="0.3">
      <c r="B7" s="1" t="s">
        <v>6</v>
      </c>
      <c r="C7" t="s">
        <v>5</v>
      </c>
    </row>
    <row r="8" spans="2:9" x14ac:dyDescent="0.3">
      <c r="B8" s="1" t="s">
        <v>7</v>
      </c>
      <c r="C8" t="s">
        <v>5</v>
      </c>
    </row>
    <row r="10" spans="2:9" x14ac:dyDescent="0.3">
      <c r="H10" s="4" t="s">
        <v>8</v>
      </c>
      <c r="I10" s="17" t="s">
        <v>17</v>
      </c>
    </row>
    <row r="11" spans="2:9" x14ac:dyDescent="0.3">
      <c r="B11" s="34" t="s">
        <v>159</v>
      </c>
      <c r="C11" s="35"/>
      <c r="D11" s="35"/>
      <c r="E11" s="35"/>
      <c r="F11" s="35"/>
      <c r="G11" s="36"/>
      <c r="H11" s="13"/>
      <c r="I11" s="13"/>
    </row>
    <row r="12" spans="2:9" x14ac:dyDescent="0.3">
      <c r="B12" s="5"/>
      <c r="C12" s="44" t="s">
        <v>146</v>
      </c>
      <c r="D12" s="45"/>
      <c r="E12" s="45"/>
      <c r="F12" s="45"/>
      <c r="G12" s="46"/>
      <c r="H12" s="22">
        <f>Hoja03!G36+Hoja03!G37</f>
        <v>0</v>
      </c>
      <c r="I12" s="22">
        <f>Hoja03!H36+Hoja03!H37</f>
        <v>0</v>
      </c>
    </row>
    <row r="13" spans="2:9" x14ac:dyDescent="0.3">
      <c r="B13" s="5"/>
      <c r="C13" s="34" t="s">
        <v>160</v>
      </c>
      <c r="D13" s="35"/>
      <c r="E13" s="35"/>
      <c r="F13" s="35"/>
      <c r="G13" s="36"/>
      <c r="H13" s="13"/>
      <c r="I13" s="13"/>
    </row>
    <row r="14" spans="2:9" x14ac:dyDescent="0.3">
      <c r="B14" s="5"/>
      <c r="C14" s="5"/>
      <c r="D14" s="37" t="s">
        <v>161</v>
      </c>
      <c r="E14" s="43"/>
      <c r="F14" s="43"/>
      <c r="G14" s="38"/>
      <c r="H14" s="14"/>
      <c r="I14" s="14"/>
    </row>
    <row r="15" spans="2:9" ht="28.05" customHeight="1" x14ac:dyDescent="0.3">
      <c r="B15" s="5"/>
      <c r="C15" s="5"/>
      <c r="D15" s="7"/>
      <c r="E15" s="34" t="s">
        <v>162</v>
      </c>
      <c r="F15" s="35"/>
      <c r="G15" s="36"/>
      <c r="H15" s="13"/>
      <c r="I15" s="13"/>
    </row>
    <row r="16" spans="2:9" ht="28.05" customHeight="1" x14ac:dyDescent="0.3">
      <c r="B16" s="5"/>
      <c r="C16" s="5"/>
      <c r="D16" s="7"/>
      <c r="E16" s="5"/>
      <c r="F16" s="42" t="s">
        <v>163</v>
      </c>
      <c r="G16" s="38"/>
      <c r="H16" s="22"/>
      <c r="I16" s="22"/>
    </row>
    <row r="17" spans="2:9" ht="28.05" customHeight="1" x14ac:dyDescent="0.3">
      <c r="B17" s="5"/>
      <c r="C17" s="5"/>
      <c r="D17" s="7"/>
      <c r="E17" s="5"/>
      <c r="F17" s="47" t="s">
        <v>164</v>
      </c>
      <c r="G17" s="36"/>
      <c r="H17" s="21"/>
      <c r="I17" s="21"/>
    </row>
    <row r="18" spans="2:9" ht="28.05" customHeight="1" x14ac:dyDescent="0.3">
      <c r="B18" s="5"/>
      <c r="C18" s="5"/>
      <c r="D18" s="7"/>
      <c r="E18" s="5"/>
      <c r="F18" s="42" t="s">
        <v>165</v>
      </c>
      <c r="G18" s="38"/>
      <c r="H18" s="22"/>
      <c r="I18" s="22"/>
    </row>
    <row r="19" spans="2:9" ht="42" customHeight="1" x14ac:dyDescent="0.3">
      <c r="B19" s="5"/>
      <c r="C19" s="5"/>
      <c r="D19" s="7"/>
      <c r="E19" s="5"/>
      <c r="F19" s="47" t="s">
        <v>166</v>
      </c>
      <c r="G19" s="36"/>
      <c r="H19" s="21"/>
      <c r="I19" s="21"/>
    </row>
    <row r="20" spans="2:9" ht="42" customHeight="1" x14ac:dyDescent="0.3">
      <c r="B20" s="5"/>
      <c r="C20" s="5"/>
      <c r="D20" s="7"/>
      <c r="E20" s="5"/>
      <c r="F20" s="42" t="s">
        <v>167</v>
      </c>
      <c r="G20" s="38"/>
      <c r="H20" s="22"/>
      <c r="I20" s="22"/>
    </row>
    <row r="21" spans="2:9" ht="42" customHeight="1" x14ac:dyDescent="0.3">
      <c r="B21" s="5"/>
      <c r="C21" s="5"/>
      <c r="D21" s="7"/>
      <c r="E21" s="5"/>
      <c r="F21" s="47" t="s">
        <v>168</v>
      </c>
      <c r="G21" s="36"/>
      <c r="H21" s="21"/>
      <c r="I21" s="21"/>
    </row>
    <row r="22" spans="2:9" ht="28.05" customHeight="1" x14ac:dyDescent="0.3">
      <c r="B22" s="5"/>
      <c r="C22" s="5"/>
      <c r="D22" s="7"/>
      <c r="E22" s="6"/>
      <c r="F22" s="44" t="s">
        <v>169</v>
      </c>
      <c r="G22" s="46"/>
      <c r="H22" s="22">
        <f>SUM(H16:H21)</f>
        <v>0</v>
      </c>
      <c r="I22" s="22">
        <f>SUM(I16:I21)</f>
        <v>0</v>
      </c>
    </row>
    <row r="23" spans="2:9" ht="28.05" customHeight="1" x14ac:dyDescent="0.3">
      <c r="B23" s="5"/>
      <c r="C23" s="5"/>
      <c r="D23" s="7"/>
      <c r="E23" s="34" t="s">
        <v>170</v>
      </c>
      <c r="F23" s="35"/>
      <c r="G23" s="36"/>
      <c r="H23" s="13"/>
      <c r="I23" s="13"/>
    </row>
    <row r="24" spans="2:9" x14ac:dyDescent="0.3">
      <c r="B24" s="5"/>
      <c r="C24" s="5"/>
      <c r="D24" s="7"/>
      <c r="E24" s="5"/>
      <c r="F24" s="37" t="s">
        <v>171</v>
      </c>
      <c r="G24" s="38"/>
      <c r="H24" s="14"/>
      <c r="I24" s="14"/>
    </row>
    <row r="25" spans="2:9" ht="22.8" x14ac:dyDescent="0.3">
      <c r="B25" s="5"/>
      <c r="C25" s="5"/>
      <c r="D25" s="7"/>
      <c r="E25" s="5"/>
      <c r="F25" s="7"/>
      <c r="G25" s="9" t="s">
        <v>172</v>
      </c>
      <c r="H25" s="21"/>
      <c r="I25" s="21"/>
    </row>
    <row r="26" spans="2:9" ht="22.8" x14ac:dyDescent="0.3">
      <c r="B26" s="5"/>
      <c r="C26" s="5"/>
      <c r="D26" s="7"/>
      <c r="E26" s="5"/>
      <c r="F26" s="7"/>
      <c r="G26" s="10" t="s">
        <v>173</v>
      </c>
      <c r="H26" s="22"/>
      <c r="I26" s="22"/>
    </row>
    <row r="27" spans="2:9" ht="22.8" x14ac:dyDescent="0.3">
      <c r="B27" s="5"/>
      <c r="C27" s="5"/>
      <c r="D27" s="7"/>
      <c r="E27" s="5"/>
      <c r="F27" s="8"/>
      <c r="G27" s="19" t="s">
        <v>174</v>
      </c>
      <c r="H27" s="21">
        <f>-H26+H25</f>
        <v>0</v>
      </c>
      <c r="I27" s="21">
        <f>-I26+I25</f>
        <v>0</v>
      </c>
    </row>
    <row r="28" spans="2:9" x14ac:dyDescent="0.3">
      <c r="B28" s="5"/>
      <c r="C28" s="5"/>
      <c r="D28" s="7"/>
      <c r="E28" s="5"/>
      <c r="F28" s="37" t="s">
        <v>175</v>
      </c>
      <c r="G28" s="38"/>
      <c r="H28" s="14"/>
      <c r="I28" s="14"/>
    </row>
    <row r="29" spans="2:9" ht="22.8" x14ac:dyDescent="0.3">
      <c r="B29" s="5"/>
      <c r="C29" s="5"/>
      <c r="D29" s="7"/>
      <c r="E29" s="5"/>
      <c r="F29" s="7"/>
      <c r="G29" s="9" t="s">
        <v>176</v>
      </c>
      <c r="H29" s="21"/>
      <c r="I29" s="21"/>
    </row>
    <row r="30" spans="2:9" ht="22.8" x14ac:dyDescent="0.3">
      <c r="B30" s="5"/>
      <c r="C30" s="5"/>
      <c r="D30" s="7"/>
      <c r="E30" s="5"/>
      <c r="F30" s="7"/>
      <c r="G30" s="10" t="s">
        <v>177</v>
      </c>
      <c r="H30" s="22"/>
      <c r="I30" s="22"/>
    </row>
    <row r="31" spans="2:9" ht="22.8" x14ac:dyDescent="0.3">
      <c r="B31" s="5"/>
      <c r="C31" s="5"/>
      <c r="D31" s="7"/>
      <c r="E31" s="5"/>
      <c r="F31" s="8"/>
      <c r="G31" s="19" t="s">
        <v>178</v>
      </c>
      <c r="H31" s="21">
        <f>H29-H30</f>
        <v>0</v>
      </c>
      <c r="I31" s="21">
        <f>I29-I30</f>
        <v>0</v>
      </c>
    </row>
    <row r="32" spans="2:9" x14ac:dyDescent="0.3">
      <c r="B32" s="5"/>
      <c r="C32" s="5"/>
      <c r="D32" s="7"/>
      <c r="E32" s="5"/>
      <c r="F32" s="37" t="s">
        <v>179</v>
      </c>
      <c r="G32" s="38"/>
      <c r="H32" s="14"/>
      <c r="I32" s="14"/>
    </row>
    <row r="33" spans="2:9" ht="22.8" x14ac:dyDescent="0.3">
      <c r="B33" s="5"/>
      <c r="C33" s="5"/>
      <c r="D33" s="7"/>
      <c r="E33" s="5"/>
      <c r="F33" s="7"/>
      <c r="G33" s="9" t="s">
        <v>180</v>
      </c>
      <c r="H33" s="21"/>
      <c r="I33" s="21"/>
    </row>
    <row r="34" spans="2:9" ht="22.8" x14ac:dyDescent="0.3">
      <c r="B34" s="5"/>
      <c r="C34" s="5"/>
      <c r="D34" s="7"/>
      <c r="E34" s="5"/>
      <c r="F34" s="7"/>
      <c r="G34" s="10" t="s">
        <v>181</v>
      </c>
      <c r="H34" s="22"/>
      <c r="I34" s="22"/>
    </row>
    <row r="35" spans="2:9" ht="45.6" x14ac:dyDescent="0.3">
      <c r="B35" s="5"/>
      <c r="C35" s="5"/>
      <c r="D35" s="7"/>
      <c r="E35" s="5"/>
      <c r="F35" s="7"/>
      <c r="G35" s="9" t="s">
        <v>182</v>
      </c>
      <c r="H35" s="21"/>
      <c r="I35" s="21"/>
    </row>
    <row r="36" spans="2:9" ht="22.8" x14ac:dyDescent="0.3">
      <c r="B36" s="5"/>
      <c r="C36" s="5"/>
      <c r="D36" s="7"/>
      <c r="E36" s="5"/>
      <c r="F36" s="8"/>
      <c r="G36" s="20" t="s">
        <v>183</v>
      </c>
      <c r="H36" s="22">
        <f>H33-H34-H35</f>
        <v>0</v>
      </c>
      <c r="I36" s="22">
        <f>I33-I34-I35</f>
        <v>0</v>
      </c>
    </row>
    <row r="37" spans="2:9" x14ac:dyDescent="0.3">
      <c r="B37" s="5"/>
      <c r="C37" s="5"/>
      <c r="D37" s="7"/>
      <c r="E37" s="5"/>
      <c r="F37" s="34" t="s">
        <v>184</v>
      </c>
      <c r="G37" s="36"/>
      <c r="H37" s="13"/>
      <c r="I37" s="13"/>
    </row>
    <row r="38" spans="2:9" ht="22.8" x14ac:dyDescent="0.3">
      <c r="B38" s="5"/>
      <c r="C38" s="5"/>
      <c r="D38" s="7"/>
      <c r="E38" s="5"/>
      <c r="F38" s="5"/>
      <c r="G38" s="10" t="s">
        <v>185</v>
      </c>
      <c r="H38" s="22"/>
      <c r="I38" s="22"/>
    </row>
    <row r="39" spans="2:9" ht="22.8" x14ac:dyDescent="0.3">
      <c r="B39" s="5"/>
      <c r="C39" s="5"/>
      <c r="D39" s="7"/>
      <c r="E39" s="5"/>
      <c r="F39" s="5"/>
      <c r="G39" s="9" t="s">
        <v>186</v>
      </c>
      <c r="H39" s="21"/>
      <c r="I39" s="21"/>
    </row>
    <row r="40" spans="2:9" ht="22.8" x14ac:dyDescent="0.3">
      <c r="B40" s="5"/>
      <c r="C40" s="5"/>
      <c r="D40" s="7"/>
      <c r="E40" s="5"/>
      <c r="F40" s="6"/>
      <c r="G40" s="20" t="s">
        <v>187</v>
      </c>
      <c r="H40" s="22">
        <f>-H39+H38</f>
        <v>0</v>
      </c>
      <c r="I40" s="22">
        <f>-I39+I38</f>
        <v>0</v>
      </c>
    </row>
    <row r="41" spans="2:9" x14ac:dyDescent="0.3">
      <c r="B41" s="5"/>
      <c r="C41" s="5"/>
      <c r="D41" s="7"/>
      <c r="E41" s="5"/>
      <c r="F41" s="34" t="s">
        <v>188</v>
      </c>
      <c r="G41" s="36"/>
      <c r="H41" s="13"/>
      <c r="I41" s="13"/>
    </row>
    <row r="42" spans="2:9" ht="22.8" x14ac:dyDescent="0.3">
      <c r="B42" s="5"/>
      <c r="C42" s="5"/>
      <c r="D42" s="7"/>
      <c r="E42" s="5"/>
      <c r="F42" s="5"/>
      <c r="G42" s="10" t="s">
        <v>189</v>
      </c>
      <c r="H42" s="22"/>
      <c r="I42" s="22"/>
    </row>
    <row r="43" spans="2:9" ht="22.8" x14ac:dyDescent="0.3">
      <c r="B43" s="5"/>
      <c r="C43" s="5"/>
      <c r="D43" s="7"/>
      <c r="E43" s="5"/>
      <c r="F43" s="5"/>
      <c r="G43" s="9" t="s">
        <v>190</v>
      </c>
      <c r="H43" s="21"/>
      <c r="I43" s="21"/>
    </row>
    <row r="44" spans="2:9" ht="22.8" x14ac:dyDescent="0.3">
      <c r="B44" s="5"/>
      <c r="C44" s="5"/>
      <c r="D44" s="7"/>
      <c r="E44" s="5"/>
      <c r="F44" s="6"/>
      <c r="G44" s="10" t="s">
        <v>191</v>
      </c>
      <c r="H44" s="22">
        <f>-H43+H42</f>
        <v>0</v>
      </c>
      <c r="I44" s="22">
        <f>-I43+I42</f>
        <v>0</v>
      </c>
    </row>
    <row r="45" spans="2:9" x14ac:dyDescent="0.3">
      <c r="B45" s="5"/>
      <c r="C45" s="5"/>
      <c r="D45" s="7"/>
      <c r="E45" s="5"/>
      <c r="F45" s="34" t="s">
        <v>192</v>
      </c>
      <c r="G45" s="36"/>
      <c r="H45" s="13"/>
      <c r="I45" s="13"/>
    </row>
    <row r="46" spans="2:9" ht="22.8" x14ac:dyDescent="0.3">
      <c r="B46" s="5"/>
      <c r="C46" s="5"/>
      <c r="D46" s="7"/>
      <c r="E46" s="5"/>
      <c r="F46" s="5"/>
      <c r="G46" s="10" t="s">
        <v>193</v>
      </c>
      <c r="H46" s="22"/>
      <c r="I46" s="22"/>
    </row>
    <row r="47" spans="2:9" ht="22.8" x14ac:dyDescent="0.3">
      <c r="B47" s="5"/>
      <c r="C47" s="5"/>
      <c r="D47" s="7"/>
      <c r="E47" s="5"/>
      <c r="F47" s="5"/>
      <c r="G47" s="9" t="s">
        <v>194</v>
      </c>
      <c r="H47" s="21"/>
      <c r="I47" s="21"/>
    </row>
    <row r="48" spans="2:9" ht="22.8" x14ac:dyDescent="0.3">
      <c r="B48" s="5"/>
      <c r="C48" s="5"/>
      <c r="D48" s="7"/>
      <c r="E48" s="5"/>
      <c r="F48" s="6"/>
      <c r="G48" s="10" t="s">
        <v>195</v>
      </c>
      <c r="H48" s="22">
        <f>H46-H47</f>
        <v>0</v>
      </c>
      <c r="I48" s="22">
        <f>I46-I47</f>
        <v>0</v>
      </c>
    </row>
    <row r="49" spans="2:9" ht="28.05" customHeight="1" x14ac:dyDescent="0.3">
      <c r="B49" s="5"/>
      <c r="C49" s="5"/>
      <c r="D49" s="7"/>
      <c r="E49" s="5"/>
      <c r="F49" s="34" t="s">
        <v>196</v>
      </c>
      <c r="G49" s="36"/>
      <c r="H49" s="13"/>
      <c r="I49" s="13"/>
    </row>
    <row r="50" spans="2:9" ht="22.8" x14ac:dyDescent="0.3">
      <c r="B50" s="5"/>
      <c r="C50" s="5"/>
      <c r="D50" s="7"/>
      <c r="E50" s="5"/>
      <c r="F50" s="5"/>
      <c r="G50" s="10" t="s">
        <v>197</v>
      </c>
      <c r="H50" s="22"/>
      <c r="I50" s="22"/>
    </row>
    <row r="51" spans="2:9" ht="34.200000000000003" x14ac:dyDescent="0.3">
      <c r="B51" s="5"/>
      <c r="C51" s="5"/>
      <c r="D51" s="7"/>
      <c r="E51" s="5"/>
      <c r="F51" s="5"/>
      <c r="G51" s="9" t="s">
        <v>198</v>
      </c>
      <c r="H51" s="21"/>
      <c r="I51" s="21"/>
    </row>
    <row r="52" spans="2:9" ht="22.8" x14ac:dyDescent="0.3">
      <c r="B52" s="5"/>
      <c r="C52" s="5"/>
      <c r="D52" s="7"/>
      <c r="E52" s="5"/>
      <c r="F52" s="6"/>
      <c r="G52" s="10" t="s">
        <v>199</v>
      </c>
      <c r="H52" s="22">
        <f>H50-H51</f>
        <v>0</v>
      </c>
      <c r="I52" s="22">
        <f>I50-I51</f>
        <v>0</v>
      </c>
    </row>
    <row r="53" spans="2:9" ht="28.05" customHeight="1" x14ac:dyDescent="0.3">
      <c r="B53" s="5"/>
      <c r="C53" s="5"/>
      <c r="D53" s="7"/>
      <c r="E53" s="5"/>
      <c r="F53" s="34" t="s">
        <v>200</v>
      </c>
      <c r="G53" s="36"/>
      <c r="H53" s="13"/>
      <c r="I53" s="13"/>
    </row>
    <row r="54" spans="2:9" ht="34.200000000000003" x14ac:dyDescent="0.3">
      <c r="B54" s="5"/>
      <c r="C54" s="5"/>
      <c r="D54" s="7"/>
      <c r="E54" s="5"/>
      <c r="F54" s="5"/>
      <c r="G54" s="10" t="s">
        <v>201</v>
      </c>
      <c r="H54" s="22"/>
      <c r="I54" s="22"/>
    </row>
    <row r="55" spans="2:9" ht="34.200000000000003" x14ac:dyDescent="0.3">
      <c r="B55" s="5"/>
      <c r="C55" s="5"/>
      <c r="D55" s="7"/>
      <c r="E55" s="5"/>
      <c r="F55" s="5"/>
      <c r="G55" s="9" t="s">
        <v>202</v>
      </c>
      <c r="H55" s="21"/>
      <c r="I55" s="21"/>
    </row>
    <row r="56" spans="2:9" ht="57" x14ac:dyDescent="0.3">
      <c r="B56" s="5"/>
      <c r="C56" s="5"/>
      <c r="D56" s="7"/>
      <c r="E56" s="5"/>
      <c r="F56" s="5"/>
      <c r="G56" s="10" t="s">
        <v>203</v>
      </c>
      <c r="H56" s="22"/>
      <c r="I56" s="22"/>
    </row>
    <row r="57" spans="2:9" ht="34.200000000000003" x14ac:dyDescent="0.3">
      <c r="B57" s="5"/>
      <c r="C57" s="5"/>
      <c r="D57" s="7"/>
      <c r="E57" s="5"/>
      <c r="F57" s="6"/>
      <c r="G57" s="19" t="s">
        <v>204</v>
      </c>
      <c r="H57" s="21">
        <f>H54-H55-H56</f>
        <v>0</v>
      </c>
      <c r="I57" s="21">
        <f>I54-I55-I56</f>
        <v>0</v>
      </c>
    </row>
    <row r="58" spans="2:9" ht="42" customHeight="1" x14ac:dyDescent="0.3">
      <c r="B58" s="5"/>
      <c r="C58" s="5"/>
      <c r="D58" s="7"/>
      <c r="E58" s="6"/>
      <c r="F58" s="42" t="s">
        <v>205</v>
      </c>
      <c r="G58" s="38"/>
      <c r="H58" s="22"/>
      <c r="I58" s="22"/>
    </row>
    <row r="59" spans="2:9" ht="28.05" customHeight="1" x14ac:dyDescent="0.3">
      <c r="B59" s="5"/>
      <c r="C59" s="6"/>
      <c r="D59" s="8"/>
      <c r="E59" s="47" t="s">
        <v>206</v>
      </c>
      <c r="F59" s="35"/>
      <c r="G59" s="36"/>
      <c r="H59" s="21">
        <f>H27+H31+H36+H40+H44+H48+H52+H57+H58</f>
        <v>0</v>
      </c>
      <c r="I59" s="21">
        <f>I27+I31+I36+I40+I44+I48+I52+I57+I58</f>
        <v>0</v>
      </c>
    </row>
    <row r="60" spans="2:9" x14ac:dyDescent="0.3">
      <c r="B60" s="5"/>
      <c r="C60" s="44" t="s">
        <v>207</v>
      </c>
      <c r="D60" s="45"/>
      <c r="E60" s="45"/>
      <c r="F60" s="45"/>
      <c r="G60" s="46"/>
      <c r="H60" s="22">
        <f>H59+H22</f>
        <v>0</v>
      </c>
      <c r="I60" s="22">
        <f>I59+I22</f>
        <v>0</v>
      </c>
    </row>
    <row r="61" spans="2:9" ht="28.05" customHeight="1" x14ac:dyDescent="0.3">
      <c r="B61" s="5"/>
      <c r="C61" s="34" t="s">
        <v>208</v>
      </c>
      <c r="D61" s="35"/>
      <c r="E61" s="35"/>
      <c r="F61" s="35"/>
      <c r="G61" s="36"/>
      <c r="H61" s="13"/>
      <c r="I61" s="13"/>
    </row>
    <row r="62" spans="2:9" ht="28.05" customHeight="1" x14ac:dyDescent="0.3">
      <c r="B62" s="5"/>
      <c r="C62" s="5"/>
      <c r="D62" s="42" t="s">
        <v>209</v>
      </c>
      <c r="E62" s="43"/>
      <c r="F62" s="43"/>
      <c r="G62" s="38"/>
      <c r="H62" s="22"/>
      <c r="I62" s="22"/>
    </row>
    <row r="63" spans="2:9" ht="28.05" customHeight="1" x14ac:dyDescent="0.3">
      <c r="B63" s="5"/>
      <c r="C63" s="5"/>
      <c r="D63" s="47" t="s">
        <v>210</v>
      </c>
      <c r="E63" s="35"/>
      <c r="F63" s="35"/>
      <c r="G63" s="36"/>
      <c r="H63" s="21"/>
      <c r="I63" s="21"/>
    </row>
    <row r="64" spans="2:9" ht="28.05" customHeight="1" x14ac:dyDescent="0.3">
      <c r="B64" s="5"/>
      <c r="C64" s="5"/>
      <c r="D64" s="42" t="s">
        <v>211</v>
      </c>
      <c r="E64" s="43"/>
      <c r="F64" s="43"/>
      <c r="G64" s="38"/>
      <c r="H64" s="22"/>
      <c r="I64" s="22"/>
    </row>
    <row r="65" spans="2:9" ht="42" customHeight="1" x14ac:dyDescent="0.3">
      <c r="B65" s="5"/>
      <c r="C65" s="5"/>
      <c r="D65" s="47" t="s">
        <v>212</v>
      </c>
      <c r="E65" s="35"/>
      <c r="F65" s="35"/>
      <c r="G65" s="36"/>
      <c r="H65" s="21"/>
      <c r="I65" s="21"/>
    </row>
    <row r="66" spans="2:9" ht="28.05" customHeight="1" x14ac:dyDescent="0.3">
      <c r="B66" s="5"/>
      <c r="C66" s="5"/>
      <c r="D66" s="42" t="s">
        <v>213</v>
      </c>
      <c r="E66" s="43"/>
      <c r="F66" s="43"/>
      <c r="G66" s="38"/>
      <c r="H66" s="22"/>
      <c r="I66" s="22"/>
    </row>
    <row r="67" spans="2:9" ht="28.05" customHeight="1" x14ac:dyDescent="0.3">
      <c r="B67" s="5"/>
      <c r="C67" s="6"/>
      <c r="D67" s="39" t="s">
        <v>214</v>
      </c>
      <c r="E67" s="40"/>
      <c r="F67" s="40"/>
      <c r="G67" s="41"/>
      <c r="H67" s="21">
        <f>SUM(H62:H66)</f>
        <v>0</v>
      </c>
      <c r="I67" s="21">
        <f>SUM(I62:I66)</f>
        <v>0</v>
      </c>
    </row>
    <row r="68" spans="2:9" ht="42" customHeight="1" x14ac:dyDescent="0.3">
      <c r="B68" s="5"/>
      <c r="C68" s="42" t="s">
        <v>215</v>
      </c>
      <c r="D68" s="43"/>
      <c r="E68" s="43"/>
      <c r="F68" s="43"/>
      <c r="G68" s="38"/>
      <c r="H68" s="22"/>
      <c r="I68" s="22"/>
    </row>
    <row r="69" spans="2:9" ht="28.05" customHeight="1" x14ac:dyDescent="0.3">
      <c r="B69" s="5"/>
      <c r="C69" s="34" t="s">
        <v>216</v>
      </c>
      <c r="D69" s="35"/>
      <c r="E69" s="35"/>
      <c r="F69" s="35"/>
      <c r="G69" s="36"/>
      <c r="H69" s="13"/>
      <c r="I69" s="13"/>
    </row>
    <row r="70" spans="2:9" ht="28.05" customHeight="1" x14ac:dyDescent="0.3">
      <c r="B70" s="5"/>
      <c r="C70" s="5"/>
      <c r="D70" s="42" t="s">
        <v>217</v>
      </c>
      <c r="E70" s="43"/>
      <c r="F70" s="43"/>
      <c r="G70" s="38"/>
      <c r="H70" s="22"/>
      <c r="I70" s="22"/>
    </row>
    <row r="71" spans="2:9" ht="28.05" customHeight="1" x14ac:dyDescent="0.3">
      <c r="B71" s="5"/>
      <c r="C71" s="5"/>
      <c r="D71" s="47" t="s">
        <v>218</v>
      </c>
      <c r="E71" s="35"/>
      <c r="F71" s="35"/>
      <c r="G71" s="36"/>
      <c r="H71" s="21"/>
      <c r="I71" s="21"/>
    </row>
    <row r="72" spans="2:9" ht="28.05" customHeight="1" x14ac:dyDescent="0.3">
      <c r="B72" s="5"/>
      <c r="C72" s="5"/>
      <c r="D72" s="42" t="s">
        <v>219</v>
      </c>
      <c r="E72" s="43"/>
      <c r="F72" s="43"/>
      <c r="G72" s="38"/>
      <c r="H72" s="22"/>
      <c r="I72" s="22"/>
    </row>
    <row r="73" spans="2:9" ht="28.05" customHeight="1" x14ac:dyDescent="0.3">
      <c r="B73" s="5"/>
      <c r="C73" s="5"/>
      <c r="D73" s="47" t="s">
        <v>220</v>
      </c>
      <c r="E73" s="35"/>
      <c r="F73" s="35"/>
      <c r="G73" s="36"/>
      <c r="H73" s="21"/>
      <c r="I73" s="21"/>
    </row>
    <row r="74" spans="2:9" ht="28.05" customHeight="1" x14ac:dyDescent="0.3">
      <c r="B74" s="5"/>
      <c r="C74" s="5"/>
      <c r="D74" s="42" t="s">
        <v>221</v>
      </c>
      <c r="E74" s="43"/>
      <c r="F74" s="43"/>
      <c r="G74" s="38"/>
      <c r="H74" s="22"/>
      <c r="I74" s="22"/>
    </row>
    <row r="75" spans="2:9" ht="28.05" customHeight="1" x14ac:dyDescent="0.3">
      <c r="B75" s="5"/>
      <c r="C75" s="5"/>
      <c r="D75" s="47" t="s">
        <v>222</v>
      </c>
      <c r="E75" s="35"/>
      <c r="F75" s="35"/>
      <c r="G75" s="36"/>
      <c r="H75" s="21"/>
      <c r="I75" s="21"/>
    </row>
    <row r="76" spans="2:9" ht="28.05" customHeight="1" x14ac:dyDescent="0.3">
      <c r="B76" s="5"/>
      <c r="C76" s="5"/>
      <c r="D76" s="42" t="s">
        <v>223</v>
      </c>
      <c r="E76" s="43"/>
      <c r="F76" s="43"/>
      <c r="G76" s="38"/>
      <c r="H76" s="22"/>
      <c r="I76" s="22"/>
    </row>
    <row r="77" spans="2:9" ht="28.05" customHeight="1" x14ac:dyDescent="0.3">
      <c r="B77" s="5"/>
      <c r="C77" s="5"/>
      <c r="D77" s="47" t="s">
        <v>224</v>
      </c>
      <c r="E77" s="35"/>
      <c r="F77" s="35"/>
      <c r="G77" s="36"/>
      <c r="H77" s="21"/>
      <c r="I77" s="21"/>
    </row>
    <row r="78" spans="2:9" ht="28.05" customHeight="1" x14ac:dyDescent="0.3">
      <c r="B78" s="5"/>
      <c r="C78" s="6"/>
      <c r="D78" s="44" t="s">
        <v>225</v>
      </c>
      <c r="E78" s="45"/>
      <c r="F78" s="45"/>
      <c r="G78" s="46"/>
      <c r="H78" s="22">
        <f>SUM(H70:H77)</f>
        <v>0</v>
      </c>
      <c r="I78" s="22">
        <f>SUM(I70:I77)</f>
        <v>0</v>
      </c>
    </row>
    <row r="79" spans="2:9" ht="42" customHeight="1" x14ac:dyDescent="0.3">
      <c r="B79" s="5"/>
      <c r="C79" s="47" t="s">
        <v>226</v>
      </c>
      <c r="D79" s="35"/>
      <c r="E79" s="35"/>
      <c r="F79" s="35"/>
      <c r="G79" s="36"/>
      <c r="H79" s="21"/>
      <c r="I79" s="21"/>
    </row>
    <row r="80" spans="2:9" x14ac:dyDescent="0.3">
      <c r="B80" s="5"/>
      <c r="C80" s="44" t="s">
        <v>227</v>
      </c>
      <c r="D80" s="45"/>
      <c r="E80" s="45"/>
      <c r="F80" s="45"/>
      <c r="G80" s="46"/>
      <c r="H80" s="22">
        <f>H67+H68+H78+H79</f>
        <v>0</v>
      </c>
      <c r="I80" s="22">
        <f>I67+I68+I78+I79</f>
        <v>0</v>
      </c>
    </row>
    <row r="81" spans="2:9" x14ac:dyDescent="0.3">
      <c r="B81" s="5"/>
      <c r="C81" s="47" t="s">
        <v>228</v>
      </c>
      <c r="D81" s="35"/>
      <c r="E81" s="35"/>
      <c r="F81" s="35"/>
      <c r="G81" s="36"/>
      <c r="H81" s="21">
        <f>H60-H80</f>
        <v>0</v>
      </c>
      <c r="I81" s="21">
        <f>I60-I80</f>
        <v>0</v>
      </c>
    </row>
    <row r="82" spans="2:9" x14ac:dyDescent="0.3">
      <c r="B82" s="5"/>
      <c r="C82" s="44" t="s">
        <v>229</v>
      </c>
      <c r="D82" s="45"/>
      <c r="E82" s="45"/>
      <c r="F82" s="45"/>
      <c r="G82" s="46"/>
      <c r="H82" s="22">
        <f>H12+H81</f>
        <v>0</v>
      </c>
      <c r="I82" s="22">
        <f>I12+I81</f>
        <v>0</v>
      </c>
    </row>
    <row r="83" spans="2:9" x14ac:dyDescent="0.3">
      <c r="B83" s="5"/>
      <c r="C83" s="34" t="s">
        <v>230</v>
      </c>
      <c r="D83" s="35"/>
      <c r="E83" s="35"/>
      <c r="F83" s="35"/>
      <c r="G83" s="36"/>
      <c r="H83" s="13"/>
      <c r="I83" s="13"/>
    </row>
    <row r="84" spans="2:9" x14ac:dyDescent="0.3">
      <c r="B84" s="5"/>
      <c r="C84" s="5"/>
      <c r="D84" s="42" t="s">
        <v>231</v>
      </c>
      <c r="E84" s="43"/>
      <c r="F84" s="43"/>
      <c r="G84" s="38"/>
      <c r="H84" s="22"/>
      <c r="I84" s="22"/>
    </row>
    <row r="85" spans="2:9" x14ac:dyDescent="0.3">
      <c r="B85" s="6"/>
      <c r="C85" s="6"/>
      <c r="D85" s="47" t="s">
        <v>232</v>
      </c>
      <c r="E85" s="35"/>
      <c r="F85" s="35"/>
      <c r="G85" s="36"/>
      <c r="H85" s="25"/>
      <c r="I85" s="25"/>
    </row>
  </sheetData>
  <mergeCells count="49">
    <mergeCell ref="B11:G11"/>
    <mergeCell ref="C12:G12"/>
    <mergeCell ref="C13:G13"/>
    <mergeCell ref="D14:G14"/>
    <mergeCell ref="E15:G15"/>
    <mergeCell ref="F16:G16"/>
    <mergeCell ref="F17:G17"/>
    <mergeCell ref="F18:G18"/>
    <mergeCell ref="F19:G19"/>
    <mergeCell ref="F20:G20"/>
    <mergeCell ref="F21:G21"/>
    <mergeCell ref="F22:G22"/>
    <mergeCell ref="E23:G23"/>
    <mergeCell ref="F24:G24"/>
    <mergeCell ref="F28:G28"/>
    <mergeCell ref="F32:G32"/>
    <mergeCell ref="F37:G37"/>
    <mergeCell ref="F41:G41"/>
    <mergeCell ref="F45:G45"/>
    <mergeCell ref="F49:G49"/>
    <mergeCell ref="F53:G53"/>
    <mergeCell ref="F58:G58"/>
    <mergeCell ref="E59:G59"/>
    <mergeCell ref="C60:G60"/>
    <mergeCell ref="C61:G61"/>
    <mergeCell ref="D62:G62"/>
    <mergeCell ref="D63:G63"/>
    <mergeCell ref="D64:G64"/>
    <mergeCell ref="D65:G65"/>
    <mergeCell ref="D66:G66"/>
    <mergeCell ref="D67:G67"/>
    <mergeCell ref="C68:G68"/>
    <mergeCell ref="C69:G69"/>
    <mergeCell ref="D70:G70"/>
    <mergeCell ref="D71:G71"/>
    <mergeCell ref="D72:G72"/>
    <mergeCell ref="D73:G73"/>
    <mergeCell ref="D74:G74"/>
    <mergeCell ref="D75:G75"/>
    <mergeCell ref="D76:G76"/>
    <mergeCell ref="C82:G82"/>
    <mergeCell ref="C83:G83"/>
    <mergeCell ref="D84:G84"/>
    <mergeCell ref="D85:G85"/>
    <mergeCell ref="D77:G77"/>
    <mergeCell ref="D78:G78"/>
    <mergeCell ref="C79:G79"/>
    <mergeCell ref="C80:G80"/>
    <mergeCell ref="C81:G81"/>
  </mergeCells>
  <hyperlinks>
    <hyperlink ref="B2" location="'Indice'!A1" display="Indice"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88"/>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66" t="s">
        <v>1030</v>
      </c>
    </row>
    <row r="2" spans="2:8" x14ac:dyDescent="0.3">
      <c r="B2" s="2" t="s">
        <v>1</v>
      </c>
    </row>
    <row r="3" spans="2:8" x14ac:dyDescent="0.3">
      <c r="B3" s="1"/>
    </row>
    <row r="4" spans="2:8" x14ac:dyDescent="0.3">
      <c r="B4" s="1"/>
    </row>
    <row r="5" spans="2:8" x14ac:dyDescent="0.3">
      <c r="B5" s="1" t="s">
        <v>3</v>
      </c>
      <c r="C5" t="s">
        <v>233</v>
      </c>
    </row>
    <row r="6" spans="2:8" x14ac:dyDescent="0.3">
      <c r="B6" s="1" t="s">
        <v>4</v>
      </c>
      <c r="C6" t="s">
        <v>5</v>
      </c>
    </row>
    <row r="7" spans="2:8" x14ac:dyDescent="0.3">
      <c r="B7" s="1" t="s">
        <v>6</v>
      </c>
      <c r="C7" t="s">
        <v>5</v>
      </c>
    </row>
    <row r="8" spans="2:8" x14ac:dyDescent="0.3">
      <c r="B8" s="1" t="s">
        <v>7</v>
      </c>
      <c r="C8" t="s">
        <v>5</v>
      </c>
    </row>
    <row r="10" spans="2:8" x14ac:dyDescent="0.3">
      <c r="G10" s="4" t="s">
        <v>8</v>
      </c>
      <c r="H10" s="17" t="s">
        <v>17</v>
      </c>
    </row>
    <row r="11" spans="2:8" x14ac:dyDescent="0.3">
      <c r="B11" s="34" t="s">
        <v>234</v>
      </c>
      <c r="C11" s="35"/>
      <c r="D11" s="35"/>
      <c r="E11" s="35"/>
      <c r="F11" s="36"/>
      <c r="G11" s="13"/>
      <c r="H11" s="13"/>
    </row>
    <row r="12" spans="2:8" x14ac:dyDescent="0.3">
      <c r="B12" s="5"/>
      <c r="C12" s="37" t="s">
        <v>235</v>
      </c>
      <c r="D12" s="43"/>
      <c r="E12" s="43"/>
      <c r="F12" s="38"/>
      <c r="G12" s="14"/>
      <c r="H12" s="14"/>
    </row>
    <row r="13" spans="2:8" ht="28.05" customHeight="1" x14ac:dyDescent="0.3">
      <c r="B13" s="5"/>
      <c r="C13" s="7"/>
      <c r="D13" s="34" t="s">
        <v>236</v>
      </c>
      <c r="E13" s="35"/>
      <c r="F13" s="36"/>
      <c r="G13" s="13"/>
      <c r="H13" s="13"/>
    </row>
    <row r="14" spans="2:8" x14ac:dyDescent="0.3">
      <c r="B14" s="5"/>
      <c r="C14" s="7"/>
      <c r="D14" s="5"/>
      <c r="E14" s="42" t="s">
        <v>146</v>
      </c>
      <c r="F14" s="38"/>
      <c r="G14" s="22">
        <f>Hoja03!G36+Hoja03!G37</f>
        <v>0</v>
      </c>
      <c r="H14" s="22">
        <f>Hoja03!H36+Hoja03!H37</f>
        <v>0</v>
      </c>
    </row>
    <row r="15" spans="2:8" x14ac:dyDescent="0.3">
      <c r="B15" s="5"/>
      <c r="C15" s="7"/>
      <c r="D15" s="5"/>
      <c r="E15" s="34" t="s">
        <v>237</v>
      </c>
      <c r="F15" s="36"/>
      <c r="G15" s="13"/>
      <c r="H15" s="13"/>
    </row>
    <row r="16" spans="2:8" x14ac:dyDescent="0.3">
      <c r="B16" s="5"/>
      <c r="C16" s="7"/>
      <c r="D16" s="5"/>
      <c r="E16" s="5"/>
      <c r="F16" s="10" t="s">
        <v>238</v>
      </c>
      <c r="G16" s="22"/>
      <c r="H16" s="22"/>
    </row>
    <row r="17" spans="2:8" x14ac:dyDescent="0.3">
      <c r="B17" s="5"/>
      <c r="C17" s="7"/>
      <c r="D17" s="5"/>
      <c r="E17" s="5"/>
      <c r="F17" s="9" t="s">
        <v>239</v>
      </c>
      <c r="G17" s="21"/>
      <c r="H17" s="21"/>
    </row>
    <row r="18" spans="2:8" x14ac:dyDescent="0.3">
      <c r="B18" s="5"/>
      <c r="C18" s="7"/>
      <c r="D18" s="5"/>
      <c r="E18" s="5"/>
      <c r="F18" s="10" t="s">
        <v>240</v>
      </c>
      <c r="G18" s="22"/>
      <c r="H18" s="22"/>
    </row>
    <row r="19" spans="2:8" ht="22.8" x14ac:dyDescent="0.3">
      <c r="B19" s="5"/>
      <c r="C19" s="7"/>
      <c r="D19" s="5"/>
      <c r="E19" s="5"/>
      <c r="F19" s="9" t="s">
        <v>241</v>
      </c>
      <c r="G19" s="21"/>
      <c r="H19" s="21"/>
    </row>
    <row r="20" spans="2:8" ht="22.8" x14ac:dyDescent="0.3">
      <c r="B20" s="5"/>
      <c r="C20" s="7"/>
      <c r="D20" s="5"/>
      <c r="E20" s="5"/>
      <c r="F20" s="10" t="s">
        <v>242</v>
      </c>
      <c r="G20" s="22"/>
      <c r="H20" s="22"/>
    </row>
    <row r="21" spans="2:8" ht="22.8" x14ac:dyDescent="0.3">
      <c r="B21" s="5"/>
      <c r="C21" s="7"/>
      <c r="D21" s="5"/>
      <c r="E21" s="5"/>
      <c r="F21" s="9" t="s">
        <v>243</v>
      </c>
      <c r="G21" s="21"/>
      <c r="H21" s="21"/>
    </row>
    <row r="22" spans="2:8" ht="22.8" x14ac:dyDescent="0.3">
      <c r="B22" s="5"/>
      <c r="C22" s="7"/>
      <c r="D22" s="5"/>
      <c r="E22" s="5"/>
      <c r="F22" s="10" t="s">
        <v>244</v>
      </c>
      <c r="G22" s="22"/>
      <c r="H22" s="22"/>
    </row>
    <row r="23" spans="2:8" x14ac:dyDescent="0.3">
      <c r="B23" s="5"/>
      <c r="C23" s="7"/>
      <c r="D23" s="5"/>
      <c r="E23" s="5"/>
      <c r="F23" s="9" t="s">
        <v>245</v>
      </c>
      <c r="G23" s="21"/>
      <c r="H23" s="21"/>
    </row>
    <row r="24" spans="2:8" ht="22.8" x14ac:dyDescent="0.3">
      <c r="B24" s="5"/>
      <c r="C24" s="7"/>
      <c r="D24" s="5"/>
      <c r="E24" s="5"/>
      <c r="F24" s="10" t="s">
        <v>246</v>
      </c>
      <c r="G24" s="22"/>
      <c r="H24" s="22"/>
    </row>
    <row r="25" spans="2:8" x14ac:dyDescent="0.3">
      <c r="B25" s="5"/>
      <c r="C25" s="7"/>
      <c r="D25" s="5"/>
      <c r="E25" s="5"/>
      <c r="F25" s="9" t="s">
        <v>247</v>
      </c>
      <c r="G25" s="21"/>
      <c r="H25" s="21"/>
    </row>
    <row r="26" spans="2:8" ht="22.8" x14ac:dyDescent="0.3">
      <c r="B26" s="5"/>
      <c r="C26" s="7"/>
      <c r="D26" s="5"/>
      <c r="E26" s="5"/>
      <c r="F26" s="10" t="s">
        <v>248</v>
      </c>
      <c r="G26" s="22"/>
      <c r="H26" s="22"/>
    </row>
    <row r="27" spans="2:8" x14ac:dyDescent="0.3">
      <c r="B27" s="5"/>
      <c r="C27" s="7"/>
      <c r="D27" s="5"/>
      <c r="E27" s="5"/>
      <c r="F27" s="9" t="s">
        <v>249</v>
      </c>
      <c r="G27" s="21"/>
      <c r="H27" s="21"/>
    </row>
    <row r="28" spans="2:8" x14ac:dyDescent="0.3">
      <c r="B28" s="5"/>
      <c r="C28" s="7"/>
      <c r="D28" s="5"/>
      <c r="E28" s="5"/>
      <c r="F28" s="10" t="s">
        <v>250</v>
      </c>
      <c r="G28" s="22"/>
      <c r="H28" s="22"/>
    </row>
    <row r="29" spans="2:8" x14ac:dyDescent="0.3">
      <c r="B29" s="5"/>
      <c r="C29" s="7"/>
      <c r="D29" s="5"/>
      <c r="E29" s="5"/>
      <c r="F29" s="9" t="s">
        <v>251</v>
      </c>
      <c r="G29" s="21"/>
      <c r="H29" s="21"/>
    </row>
    <row r="30" spans="2:8" x14ac:dyDescent="0.3">
      <c r="B30" s="5"/>
      <c r="C30" s="7"/>
      <c r="D30" s="5"/>
      <c r="E30" s="5"/>
      <c r="F30" s="10" t="s">
        <v>252</v>
      </c>
      <c r="G30" s="22"/>
      <c r="H30" s="22"/>
    </row>
    <row r="31" spans="2:8" ht="22.8" x14ac:dyDescent="0.3">
      <c r="B31" s="5"/>
      <c r="C31" s="7"/>
      <c r="D31" s="5"/>
      <c r="E31" s="5"/>
      <c r="F31" s="9" t="s">
        <v>253</v>
      </c>
      <c r="G31" s="21"/>
      <c r="H31" s="21"/>
    </row>
    <row r="32" spans="2:8" ht="22.8" x14ac:dyDescent="0.3">
      <c r="B32" s="5"/>
      <c r="C32" s="7"/>
      <c r="D32" s="5"/>
      <c r="E32" s="5"/>
      <c r="F32" s="10" t="s">
        <v>254</v>
      </c>
      <c r="G32" s="22"/>
      <c r="H32" s="22"/>
    </row>
    <row r="33" spans="2:8" x14ac:dyDescent="0.3">
      <c r="B33" s="5"/>
      <c r="C33" s="7"/>
      <c r="D33" s="5"/>
      <c r="E33" s="5"/>
      <c r="F33" s="9" t="s">
        <v>255</v>
      </c>
      <c r="G33" s="21"/>
      <c r="H33" s="21"/>
    </row>
    <row r="34" spans="2:8" x14ac:dyDescent="0.3">
      <c r="B34" s="5"/>
      <c r="C34" s="7"/>
      <c r="D34" s="5"/>
      <c r="E34" s="6"/>
      <c r="F34" s="20" t="s">
        <v>256</v>
      </c>
      <c r="G34" s="22">
        <f>SUM(G16:G28)-G29+SUM(G30:G33)</f>
        <v>0</v>
      </c>
      <c r="H34" s="22">
        <f>SUM(H16:H28)-H29+SUM(H30:H33)</f>
        <v>0</v>
      </c>
    </row>
    <row r="35" spans="2:8" x14ac:dyDescent="0.3">
      <c r="B35" s="5"/>
      <c r="C35" s="7"/>
      <c r="D35" s="5"/>
      <c r="E35" s="47" t="s">
        <v>257</v>
      </c>
      <c r="F35" s="36"/>
      <c r="G35" s="21">
        <f>G14+G34</f>
        <v>0</v>
      </c>
      <c r="H35" s="21">
        <f>H14+H34</f>
        <v>0</v>
      </c>
    </row>
    <row r="36" spans="2:8" x14ac:dyDescent="0.3">
      <c r="B36" s="5"/>
      <c r="C36" s="7"/>
      <c r="D36" s="5"/>
      <c r="E36" s="52" t="s">
        <v>258</v>
      </c>
      <c r="F36" s="53"/>
      <c r="G36" s="22"/>
      <c r="H36" s="22"/>
    </row>
    <row r="37" spans="2:8" x14ac:dyDescent="0.3">
      <c r="B37" s="5"/>
      <c r="C37" s="7"/>
      <c r="D37" s="5"/>
      <c r="E37" s="47" t="s">
        <v>259</v>
      </c>
      <c r="F37" s="36"/>
      <c r="G37" s="21"/>
      <c r="H37" s="21"/>
    </row>
    <row r="38" spans="2:8" x14ac:dyDescent="0.3">
      <c r="B38" s="5"/>
      <c r="C38" s="7"/>
      <c r="D38" s="5"/>
      <c r="E38" s="52" t="s">
        <v>260</v>
      </c>
      <c r="F38" s="53"/>
      <c r="G38" s="22"/>
      <c r="H38" s="22"/>
    </row>
    <row r="39" spans="2:8" x14ac:dyDescent="0.3">
      <c r="B39" s="5"/>
      <c r="C39" s="7"/>
      <c r="D39" s="5"/>
      <c r="E39" s="47" t="s">
        <v>261</v>
      </c>
      <c r="F39" s="36"/>
      <c r="G39" s="21"/>
      <c r="H39" s="21"/>
    </row>
    <row r="40" spans="2:8" x14ac:dyDescent="0.3">
      <c r="B40" s="5"/>
      <c r="C40" s="7"/>
      <c r="D40" s="5"/>
      <c r="E40" s="52" t="s">
        <v>262</v>
      </c>
      <c r="F40" s="53"/>
      <c r="G40" s="22"/>
      <c r="H40" s="22"/>
    </row>
    <row r="41" spans="2:8" x14ac:dyDescent="0.3">
      <c r="B41" s="5"/>
      <c r="C41" s="7"/>
      <c r="D41" s="5"/>
      <c r="E41" s="47" t="s">
        <v>263</v>
      </c>
      <c r="F41" s="36"/>
      <c r="G41" s="21"/>
      <c r="H41" s="21"/>
    </row>
    <row r="42" spans="2:8" ht="28.05" customHeight="1" x14ac:dyDescent="0.3">
      <c r="B42" s="5"/>
      <c r="C42" s="7"/>
      <c r="D42" s="6"/>
      <c r="E42" s="42" t="s">
        <v>264</v>
      </c>
      <c r="F42" s="38"/>
      <c r="G42" s="22">
        <f>-G40+G37+G41+G35+G39-G38-G36</f>
        <v>0</v>
      </c>
      <c r="H42" s="22">
        <f>-H40+H37+H41+H35+H39-H38-H36</f>
        <v>0</v>
      </c>
    </row>
    <row r="43" spans="2:8" ht="28.05" customHeight="1" x14ac:dyDescent="0.3">
      <c r="B43" s="5"/>
      <c r="C43" s="7"/>
      <c r="D43" s="34" t="s">
        <v>265</v>
      </c>
      <c r="E43" s="35"/>
      <c r="F43" s="36"/>
      <c r="G43" s="13"/>
      <c r="H43" s="13"/>
    </row>
    <row r="44" spans="2:8" ht="28.05" customHeight="1" x14ac:dyDescent="0.3">
      <c r="B44" s="5"/>
      <c r="C44" s="7"/>
      <c r="D44" s="5"/>
      <c r="E44" s="42" t="s">
        <v>266</v>
      </c>
      <c r="F44" s="38"/>
      <c r="G44" s="22"/>
      <c r="H44" s="22"/>
    </row>
    <row r="45" spans="2:8" ht="28.05" customHeight="1" x14ac:dyDescent="0.3">
      <c r="B45" s="5"/>
      <c r="C45" s="7"/>
      <c r="D45" s="5"/>
      <c r="E45" s="48" t="s">
        <v>267</v>
      </c>
      <c r="F45" s="50"/>
      <c r="G45" s="21"/>
      <c r="H45" s="21"/>
    </row>
    <row r="46" spans="2:8" ht="28.05" customHeight="1" x14ac:dyDescent="0.3">
      <c r="B46" s="5"/>
      <c r="C46" s="7"/>
      <c r="D46" s="5"/>
      <c r="E46" s="42" t="s">
        <v>268</v>
      </c>
      <c r="F46" s="38"/>
      <c r="G46" s="22"/>
      <c r="H46" s="22"/>
    </row>
    <row r="47" spans="2:8" ht="28.05" customHeight="1" x14ac:dyDescent="0.3">
      <c r="B47" s="5"/>
      <c r="C47" s="7"/>
      <c r="D47" s="5"/>
      <c r="E47" s="48" t="s">
        <v>269</v>
      </c>
      <c r="F47" s="50"/>
      <c r="G47" s="21"/>
      <c r="H47" s="21"/>
    </row>
    <row r="48" spans="2:8" x14ac:dyDescent="0.3">
      <c r="B48" s="5"/>
      <c r="C48" s="7"/>
      <c r="D48" s="5"/>
      <c r="E48" s="42" t="s">
        <v>270</v>
      </c>
      <c r="F48" s="38"/>
      <c r="G48" s="22"/>
      <c r="H48" s="22"/>
    </row>
    <row r="49" spans="2:8" x14ac:dyDescent="0.3">
      <c r="B49" s="5"/>
      <c r="C49" s="7"/>
      <c r="D49" s="5"/>
      <c r="E49" s="48" t="s">
        <v>271</v>
      </c>
      <c r="F49" s="50"/>
      <c r="G49" s="21"/>
      <c r="H49" s="21"/>
    </row>
    <row r="50" spans="2:8" x14ac:dyDescent="0.3">
      <c r="B50" s="5"/>
      <c r="C50" s="7"/>
      <c r="D50" s="5"/>
      <c r="E50" s="42" t="s">
        <v>272</v>
      </c>
      <c r="F50" s="38"/>
      <c r="G50" s="22"/>
      <c r="H50" s="22"/>
    </row>
    <row r="51" spans="2:8" x14ac:dyDescent="0.3">
      <c r="B51" s="5"/>
      <c r="C51" s="7"/>
      <c r="D51" s="5"/>
      <c r="E51" s="48" t="s">
        <v>273</v>
      </c>
      <c r="F51" s="50"/>
      <c r="G51" s="21"/>
      <c r="H51" s="21"/>
    </row>
    <row r="52" spans="2:8" x14ac:dyDescent="0.3">
      <c r="B52" s="5"/>
      <c r="C52" s="7"/>
      <c r="D52" s="5"/>
      <c r="E52" s="42" t="s">
        <v>274</v>
      </c>
      <c r="F52" s="38"/>
      <c r="G52" s="22"/>
      <c r="H52" s="22"/>
    </row>
    <row r="53" spans="2:8" x14ac:dyDescent="0.3">
      <c r="B53" s="5"/>
      <c r="C53" s="7"/>
      <c r="D53" s="5"/>
      <c r="E53" s="48" t="s">
        <v>275</v>
      </c>
      <c r="F53" s="50"/>
      <c r="G53" s="21"/>
      <c r="H53" s="21"/>
    </row>
    <row r="54" spans="2:8" x14ac:dyDescent="0.3">
      <c r="B54" s="5"/>
      <c r="C54" s="7"/>
      <c r="D54" s="5"/>
      <c r="E54" s="42" t="s">
        <v>276</v>
      </c>
      <c r="F54" s="38"/>
      <c r="G54" s="22"/>
      <c r="H54" s="22"/>
    </row>
    <row r="55" spans="2:8" x14ac:dyDescent="0.3">
      <c r="B55" s="5"/>
      <c r="C55" s="7"/>
      <c r="D55" s="5"/>
      <c r="E55" s="48" t="s">
        <v>277</v>
      </c>
      <c r="F55" s="50"/>
      <c r="G55" s="21"/>
      <c r="H55" s="21"/>
    </row>
    <row r="56" spans="2:8" x14ac:dyDescent="0.3">
      <c r="B56" s="5"/>
      <c r="C56" s="7"/>
      <c r="D56" s="5"/>
      <c r="E56" s="42" t="s">
        <v>278</v>
      </c>
      <c r="F56" s="38"/>
      <c r="G56" s="22"/>
      <c r="H56" s="22"/>
    </row>
    <row r="57" spans="2:8" x14ac:dyDescent="0.3">
      <c r="B57" s="5"/>
      <c r="C57" s="7"/>
      <c r="D57" s="5"/>
      <c r="E57" s="48" t="s">
        <v>279</v>
      </c>
      <c r="F57" s="50"/>
      <c r="G57" s="21"/>
      <c r="H57" s="21"/>
    </row>
    <row r="58" spans="2:8" ht="28.05" customHeight="1" x14ac:dyDescent="0.3">
      <c r="B58" s="5"/>
      <c r="C58" s="7"/>
      <c r="D58" s="5"/>
      <c r="E58" s="42" t="s">
        <v>280</v>
      </c>
      <c r="F58" s="38"/>
      <c r="G58" s="22"/>
      <c r="H58" s="22"/>
    </row>
    <row r="59" spans="2:8" ht="28.05" customHeight="1" x14ac:dyDescent="0.3">
      <c r="B59" s="5"/>
      <c r="C59" s="7"/>
      <c r="D59" s="5"/>
      <c r="E59" s="48" t="s">
        <v>281</v>
      </c>
      <c r="F59" s="50"/>
      <c r="G59" s="21"/>
      <c r="H59" s="21"/>
    </row>
    <row r="60" spans="2:8" ht="28.05" customHeight="1" x14ac:dyDescent="0.3">
      <c r="B60" s="5"/>
      <c r="C60" s="7"/>
      <c r="D60" s="5"/>
      <c r="E60" s="42" t="s">
        <v>282</v>
      </c>
      <c r="F60" s="38"/>
      <c r="G60" s="22"/>
      <c r="H60" s="22"/>
    </row>
    <row r="61" spans="2:8" x14ac:dyDescent="0.3">
      <c r="B61" s="5"/>
      <c r="C61" s="7"/>
      <c r="D61" s="5"/>
      <c r="E61" s="47" t="s">
        <v>259</v>
      </c>
      <c r="F61" s="36"/>
      <c r="G61" s="21"/>
      <c r="H61" s="21"/>
    </row>
    <row r="62" spans="2:8" x14ac:dyDescent="0.3">
      <c r="B62" s="5"/>
      <c r="C62" s="7"/>
      <c r="D62" s="5"/>
      <c r="E62" s="52" t="s">
        <v>260</v>
      </c>
      <c r="F62" s="53"/>
      <c r="G62" s="22"/>
      <c r="H62" s="22"/>
    </row>
    <row r="63" spans="2:8" x14ac:dyDescent="0.3">
      <c r="B63" s="5"/>
      <c r="C63" s="7"/>
      <c r="D63" s="5"/>
      <c r="E63" s="47" t="s">
        <v>261</v>
      </c>
      <c r="F63" s="36"/>
      <c r="G63" s="21"/>
      <c r="H63" s="21"/>
    </row>
    <row r="64" spans="2:8" x14ac:dyDescent="0.3">
      <c r="B64" s="5"/>
      <c r="C64" s="7"/>
      <c r="D64" s="5"/>
      <c r="E64" s="52" t="s">
        <v>262</v>
      </c>
      <c r="F64" s="53"/>
      <c r="G64" s="22"/>
      <c r="H64" s="22"/>
    </row>
    <row r="65" spans="2:8" x14ac:dyDescent="0.3">
      <c r="B65" s="5"/>
      <c r="C65" s="7"/>
      <c r="D65" s="5"/>
      <c r="E65" s="47" t="s">
        <v>263</v>
      </c>
      <c r="F65" s="36"/>
      <c r="G65" s="21"/>
      <c r="H65" s="21"/>
    </row>
    <row r="66" spans="2:8" ht="28.05" customHeight="1" x14ac:dyDescent="0.3">
      <c r="B66" s="5"/>
      <c r="C66" s="7"/>
      <c r="D66" s="6"/>
      <c r="E66" s="42" t="s">
        <v>283</v>
      </c>
      <c r="F66" s="38"/>
      <c r="G66" s="22">
        <f>G44-G45+G46-G47+G48-G49+G50-G51+G52-G53+G54-G55+G56-G57+G58-G59+G60+G61-G62+G63-G64+G65</f>
        <v>0</v>
      </c>
      <c r="H66" s="22">
        <f>H44-H45+H46-H47+H48-H49+H50-H51+H52-H53+H54-H55+H56-H57+H58-H59+H60+H61-H62+H63-H64+H65</f>
        <v>0</v>
      </c>
    </row>
    <row r="67" spans="2:8" ht="28.05" customHeight="1" x14ac:dyDescent="0.3">
      <c r="B67" s="5"/>
      <c r="C67" s="7"/>
      <c r="D67" s="34" t="s">
        <v>284</v>
      </c>
      <c r="E67" s="35"/>
      <c r="F67" s="36"/>
      <c r="G67" s="13"/>
      <c r="H67" s="13"/>
    </row>
    <row r="68" spans="2:8" ht="28.05" customHeight="1" x14ac:dyDescent="0.3">
      <c r="B68" s="5"/>
      <c r="C68" s="7"/>
      <c r="D68" s="5"/>
      <c r="E68" s="42" t="s">
        <v>285</v>
      </c>
      <c r="F68" s="38"/>
      <c r="G68" s="22"/>
      <c r="H68" s="22"/>
    </row>
    <row r="69" spans="2:8" ht="28.05" customHeight="1" x14ac:dyDescent="0.3">
      <c r="B69" s="5"/>
      <c r="C69" s="7"/>
      <c r="D69" s="5"/>
      <c r="E69" s="48" t="s">
        <v>286</v>
      </c>
      <c r="F69" s="50"/>
      <c r="G69" s="21"/>
      <c r="H69" s="21"/>
    </row>
    <row r="70" spans="2:8" x14ac:dyDescent="0.3">
      <c r="B70" s="5"/>
      <c r="C70" s="7"/>
      <c r="D70" s="5"/>
      <c r="E70" s="42" t="s">
        <v>287</v>
      </c>
      <c r="F70" s="38"/>
      <c r="G70" s="22"/>
      <c r="H70" s="22"/>
    </row>
    <row r="71" spans="2:8" x14ac:dyDescent="0.3">
      <c r="B71" s="5"/>
      <c r="C71" s="7"/>
      <c r="D71" s="5"/>
      <c r="E71" s="47" t="s">
        <v>288</v>
      </c>
      <c r="F71" s="36"/>
      <c r="G71" s="21"/>
      <c r="H71" s="21"/>
    </row>
    <row r="72" spans="2:8" x14ac:dyDescent="0.3">
      <c r="B72" s="5"/>
      <c r="C72" s="7"/>
      <c r="D72" s="5"/>
      <c r="E72" s="52" t="s">
        <v>289</v>
      </c>
      <c r="F72" s="53"/>
      <c r="G72" s="22"/>
      <c r="H72" s="22"/>
    </row>
    <row r="73" spans="2:8" x14ac:dyDescent="0.3">
      <c r="B73" s="5"/>
      <c r="C73" s="7"/>
      <c r="D73" s="5"/>
      <c r="E73" s="48" t="s">
        <v>290</v>
      </c>
      <c r="F73" s="50"/>
      <c r="G73" s="21"/>
      <c r="H73" s="21"/>
    </row>
    <row r="74" spans="2:8" x14ac:dyDescent="0.3">
      <c r="B74" s="5"/>
      <c r="C74" s="7"/>
      <c r="D74" s="5"/>
      <c r="E74" s="42" t="s">
        <v>291</v>
      </c>
      <c r="F74" s="38"/>
      <c r="G74" s="22"/>
      <c r="H74" s="22"/>
    </row>
    <row r="75" spans="2:8" x14ac:dyDescent="0.3">
      <c r="B75" s="5"/>
      <c r="C75" s="7"/>
      <c r="D75" s="5"/>
      <c r="E75" s="48" t="s">
        <v>292</v>
      </c>
      <c r="F75" s="50"/>
      <c r="G75" s="21"/>
      <c r="H75" s="21"/>
    </row>
    <row r="76" spans="2:8" x14ac:dyDescent="0.3">
      <c r="B76" s="5"/>
      <c r="C76" s="7"/>
      <c r="D76" s="5"/>
      <c r="E76" s="52" t="s">
        <v>293</v>
      </c>
      <c r="F76" s="53"/>
      <c r="G76" s="22"/>
      <c r="H76" s="22"/>
    </row>
    <row r="77" spans="2:8" x14ac:dyDescent="0.3">
      <c r="B77" s="5"/>
      <c r="C77" s="7"/>
      <c r="D77" s="5"/>
      <c r="E77" s="47" t="s">
        <v>278</v>
      </c>
      <c r="F77" s="36"/>
      <c r="G77" s="21"/>
      <c r="H77" s="21"/>
    </row>
    <row r="78" spans="2:8" x14ac:dyDescent="0.3">
      <c r="B78" s="5"/>
      <c r="C78" s="7"/>
      <c r="D78" s="5"/>
      <c r="E78" s="52" t="s">
        <v>258</v>
      </c>
      <c r="F78" s="53"/>
      <c r="G78" s="22"/>
      <c r="H78" s="22"/>
    </row>
    <row r="79" spans="2:8" x14ac:dyDescent="0.3">
      <c r="B79" s="5"/>
      <c r="C79" s="7"/>
      <c r="D79" s="5"/>
      <c r="E79" s="48" t="s">
        <v>260</v>
      </c>
      <c r="F79" s="50"/>
      <c r="G79" s="21"/>
      <c r="H79" s="21"/>
    </row>
    <row r="80" spans="2:8" x14ac:dyDescent="0.3">
      <c r="B80" s="5"/>
      <c r="C80" s="7"/>
      <c r="D80" s="5"/>
      <c r="E80" s="52" t="s">
        <v>262</v>
      </c>
      <c r="F80" s="53"/>
      <c r="G80" s="22"/>
      <c r="H80" s="22"/>
    </row>
    <row r="81" spans="2:8" x14ac:dyDescent="0.3">
      <c r="B81" s="5"/>
      <c r="C81" s="7"/>
      <c r="D81" s="5"/>
      <c r="E81" s="47" t="s">
        <v>263</v>
      </c>
      <c r="F81" s="36"/>
      <c r="G81" s="21"/>
      <c r="H81" s="21"/>
    </row>
    <row r="82" spans="2:8" ht="28.05" customHeight="1" x14ac:dyDescent="0.3">
      <c r="B82" s="5"/>
      <c r="C82" s="7"/>
      <c r="D82" s="6"/>
      <c r="E82" s="42" t="s">
        <v>294</v>
      </c>
      <c r="F82" s="38"/>
      <c r="G82" s="22">
        <f>G68-G69+G70+G71-G72-G73+G74-G75-G76+G77-SUM(G78:G80)+G81</f>
        <v>0</v>
      </c>
      <c r="H82" s="22">
        <f>H68-H69+H70+H71-H72-H73+H74-H75-H76+H77-SUM(H78:H80)+H81</f>
        <v>0</v>
      </c>
    </row>
    <row r="83" spans="2:8" ht="28.05" customHeight="1" x14ac:dyDescent="0.3">
      <c r="B83" s="5"/>
      <c r="C83" s="7"/>
      <c r="D83" s="47" t="s">
        <v>295</v>
      </c>
      <c r="E83" s="35"/>
      <c r="F83" s="36"/>
      <c r="G83" s="21">
        <f>G42+G66+G82</f>
        <v>0</v>
      </c>
      <c r="H83" s="21">
        <f>H42+H66+H82</f>
        <v>0</v>
      </c>
    </row>
    <row r="84" spans="2:8" ht="28.05" customHeight="1" x14ac:dyDescent="0.3">
      <c r="B84" s="5"/>
      <c r="C84" s="7"/>
      <c r="D84" s="37" t="s">
        <v>296</v>
      </c>
      <c r="E84" s="43"/>
      <c r="F84" s="38"/>
      <c r="G84" s="14"/>
      <c r="H84" s="14"/>
    </row>
    <row r="85" spans="2:8" ht="28.05" customHeight="1" x14ac:dyDescent="0.3">
      <c r="B85" s="5"/>
      <c r="C85" s="7"/>
      <c r="D85" s="8"/>
      <c r="E85" s="47" t="s">
        <v>297</v>
      </c>
      <c r="F85" s="36"/>
      <c r="G85" s="21"/>
      <c r="H85" s="21"/>
    </row>
    <row r="86" spans="2:8" x14ac:dyDescent="0.3">
      <c r="B86" s="5"/>
      <c r="C86" s="7"/>
      <c r="D86" s="42" t="s">
        <v>298</v>
      </c>
      <c r="E86" s="43"/>
      <c r="F86" s="38"/>
      <c r="G86" s="22">
        <f>G85+G83</f>
        <v>0</v>
      </c>
      <c r="H86" s="22">
        <f>H85+H83</f>
        <v>0</v>
      </c>
    </row>
    <row r="87" spans="2:8" x14ac:dyDescent="0.3">
      <c r="B87" s="5"/>
      <c r="C87" s="7"/>
      <c r="D87" s="47" t="s">
        <v>299</v>
      </c>
      <c r="E87" s="35"/>
      <c r="F87" s="36"/>
      <c r="G87" s="21">
        <f>Hoja02!J15</f>
        <v>0</v>
      </c>
      <c r="H87" s="21"/>
    </row>
    <row r="88" spans="2:8" x14ac:dyDescent="0.3">
      <c r="B88" s="6"/>
      <c r="C88" s="8"/>
      <c r="D88" s="42" t="s">
        <v>300</v>
      </c>
      <c r="E88" s="43"/>
      <c r="F88" s="38"/>
      <c r="G88" s="23">
        <f>Hoja07!F21+Hoja07!F26+Hoja07!F27</f>
        <v>0</v>
      </c>
      <c r="H88" s="23">
        <f>Hoja02!J15</f>
        <v>0</v>
      </c>
    </row>
  </sheetData>
  <mergeCells count="59">
    <mergeCell ref="B11:F11"/>
    <mergeCell ref="C12:F12"/>
    <mergeCell ref="D13:F13"/>
    <mergeCell ref="E14:F14"/>
    <mergeCell ref="E15:F15"/>
    <mergeCell ref="E35:F35"/>
    <mergeCell ref="E36:F36"/>
    <mergeCell ref="E37:F37"/>
    <mergeCell ref="E38:F38"/>
    <mergeCell ref="E39:F39"/>
    <mergeCell ref="E40:F40"/>
    <mergeCell ref="E41:F41"/>
    <mergeCell ref="E42:F42"/>
    <mergeCell ref="D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D67:F67"/>
    <mergeCell ref="E68:F68"/>
    <mergeCell ref="E69:F69"/>
    <mergeCell ref="E70:F70"/>
    <mergeCell ref="E71:F71"/>
    <mergeCell ref="E72:F72"/>
    <mergeCell ref="E73:F73"/>
    <mergeCell ref="E74:F74"/>
    <mergeCell ref="E75:F75"/>
    <mergeCell ref="E76:F76"/>
    <mergeCell ref="E77:F77"/>
    <mergeCell ref="E78:F78"/>
    <mergeCell ref="E79:F79"/>
    <mergeCell ref="E85:F85"/>
    <mergeCell ref="D86:F86"/>
    <mergeCell ref="D87:F87"/>
    <mergeCell ref="D88:F88"/>
    <mergeCell ref="E80:F80"/>
    <mergeCell ref="E81:F81"/>
    <mergeCell ref="E82:F82"/>
    <mergeCell ref="D83:F83"/>
    <mergeCell ref="D84:F84"/>
  </mergeCells>
  <hyperlinks>
    <hyperlink ref="B2" location="'Indice'!A1" display="Indic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J67"/>
  <sheetViews>
    <sheetView showGridLines="0" workbookViewId="0"/>
  </sheetViews>
  <sheetFormatPr baseColWidth="10" defaultColWidth="8.88671875" defaultRowHeight="14.4" x14ac:dyDescent="0.3"/>
  <cols>
    <col min="2" max="4" width="2.6640625" customWidth="1"/>
    <col min="5" max="5" width="50" customWidth="1"/>
    <col min="6" max="36" width="15" customWidth="1"/>
  </cols>
  <sheetData>
    <row r="1" spans="2:36" ht="21" x14ac:dyDescent="0.4">
      <c r="B1" s="66" t="s">
        <v>1030</v>
      </c>
    </row>
    <row r="2" spans="2:36" x14ac:dyDescent="0.3">
      <c r="B2" s="2" t="s">
        <v>1</v>
      </c>
    </row>
    <row r="3" spans="2:36" x14ac:dyDescent="0.3">
      <c r="B3" s="1"/>
    </row>
    <row r="4" spans="2:36" x14ac:dyDescent="0.3">
      <c r="B4" s="1"/>
    </row>
    <row r="5" spans="2:36" x14ac:dyDescent="0.3">
      <c r="B5" s="1" t="s">
        <v>3</v>
      </c>
      <c r="C5" t="s">
        <v>301</v>
      </c>
    </row>
    <row r="6" spans="2:36" x14ac:dyDescent="0.3">
      <c r="B6" s="1" t="s">
        <v>4</v>
      </c>
      <c r="C6" t="s">
        <v>5</v>
      </c>
    </row>
    <row r="7" spans="2:36" x14ac:dyDescent="0.3">
      <c r="B7" s="1" t="s">
        <v>6</v>
      </c>
      <c r="C7" t="s">
        <v>5</v>
      </c>
    </row>
    <row r="9" spans="2:36" x14ac:dyDescent="0.3">
      <c r="B9" s="1" t="s">
        <v>7</v>
      </c>
      <c r="C9" t="s">
        <v>8</v>
      </c>
    </row>
    <row r="10" spans="2:36" x14ac:dyDescent="0.3">
      <c r="F10" s="54" t="s">
        <v>302</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6"/>
    </row>
    <row r="11" spans="2:36" x14ac:dyDescent="0.3">
      <c r="F11" s="57" t="s">
        <v>303</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9"/>
      <c r="AI11" s="60" t="s">
        <v>331</v>
      </c>
      <c r="AJ11" s="29"/>
    </row>
    <row r="12" spans="2:36" x14ac:dyDescent="0.3">
      <c r="F12" s="60" t="s">
        <v>304</v>
      </c>
      <c r="G12" s="62" t="s">
        <v>305</v>
      </c>
      <c r="H12" s="60" t="s">
        <v>306</v>
      </c>
      <c r="I12" s="62" t="s">
        <v>307</v>
      </c>
      <c r="J12" s="54" t="s">
        <v>308</v>
      </c>
      <c r="K12" s="55"/>
      <c r="L12" s="55"/>
      <c r="M12" s="55"/>
      <c r="N12" s="55"/>
      <c r="O12" s="56"/>
      <c r="P12" s="54" t="s">
        <v>313</v>
      </c>
      <c r="Q12" s="55"/>
      <c r="R12" s="55"/>
      <c r="S12" s="55"/>
      <c r="T12" s="55"/>
      <c r="U12" s="55"/>
      <c r="V12" s="55"/>
      <c r="W12" s="55"/>
      <c r="X12" s="55"/>
      <c r="Y12" s="55"/>
      <c r="Z12" s="55"/>
      <c r="AA12" s="55"/>
      <c r="AB12" s="55"/>
      <c r="AC12" s="55"/>
      <c r="AD12" s="55"/>
      <c r="AE12" s="55"/>
      <c r="AF12" s="56"/>
      <c r="AG12" s="62" t="s">
        <v>330</v>
      </c>
      <c r="AH12" s="26"/>
      <c r="AI12" s="64"/>
      <c r="AJ12" s="29"/>
    </row>
    <row r="13" spans="2:36" ht="28.05" customHeight="1" x14ac:dyDescent="0.3">
      <c r="F13" s="61"/>
      <c r="G13" s="63"/>
      <c r="H13" s="61"/>
      <c r="I13" s="63"/>
      <c r="J13" s="17" t="s">
        <v>309</v>
      </c>
      <c r="K13" s="4" t="s">
        <v>310</v>
      </c>
      <c r="L13" s="17" t="s">
        <v>311</v>
      </c>
      <c r="M13" s="4" t="s">
        <v>312</v>
      </c>
      <c r="N13" s="17" t="s">
        <v>308</v>
      </c>
      <c r="O13" s="27"/>
      <c r="P13" s="17" t="s">
        <v>314</v>
      </c>
      <c r="Q13" s="4" t="s">
        <v>315</v>
      </c>
      <c r="R13" s="17" t="s">
        <v>316</v>
      </c>
      <c r="S13" s="4" t="s">
        <v>317</v>
      </c>
      <c r="T13" s="17" t="s">
        <v>318</v>
      </c>
      <c r="U13" s="4" t="s">
        <v>319</v>
      </c>
      <c r="V13" s="17" t="s">
        <v>320</v>
      </c>
      <c r="W13" s="4" t="s">
        <v>321</v>
      </c>
      <c r="X13" s="17" t="s">
        <v>322</v>
      </c>
      <c r="Y13" s="4" t="s">
        <v>323</v>
      </c>
      <c r="Z13" s="17" t="s">
        <v>324</v>
      </c>
      <c r="AA13" s="4" t="s">
        <v>325</v>
      </c>
      <c r="AB13" s="17" t="s">
        <v>326</v>
      </c>
      <c r="AC13" s="4" t="s">
        <v>327</v>
      </c>
      <c r="AD13" s="17" t="s">
        <v>328</v>
      </c>
      <c r="AE13" s="4" t="s">
        <v>329</v>
      </c>
      <c r="AF13" s="27"/>
      <c r="AG13" s="63"/>
      <c r="AH13" s="28"/>
      <c r="AI13" s="61"/>
      <c r="AJ13" s="30"/>
    </row>
    <row r="14" spans="2:36" x14ac:dyDescent="0.3">
      <c r="B14" s="34" t="s">
        <v>332</v>
      </c>
      <c r="C14" s="35"/>
      <c r="D14" s="35"/>
      <c r="E14" s="36"/>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row>
    <row r="15" spans="2:36" x14ac:dyDescent="0.3">
      <c r="B15" s="5"/>
      <c r="C15" s="42" t="s">
        <v>333</v>
      </c>
      <c r="D15" s="43"/>
      <c r="E15" s="38"/>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f>Hoja02!J107+Hoja02!J108</f>
        <v>0</v>
      </c>
    </row>
    <row r="16" spans="2:36" x14ac:dyDescent="0.3">
      <c r="B16" s="5"/>
      <c r="C16" s="47" t="s">
        <v>334</v>
      </c>
      <c r="D16" s="35"/>
      <c r="E16" s="36"/>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row>
    <row r="17" spans="2:36" x14ac:dyDescent="0.3">
      <c r="B17" s="5"/>
      <c r="C17" s="42" t="s">
        <v>335</v>
      </c>
      <c r="D17" s="43"/>
      <c r="E17" s="38"/>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2:36" x14ac:dyDescent="0.3">
      <c r="B18" s="5"/>
      <c r="C18" s="47" t="s">
        <v>336</v>
      </c>
      <c r="D18" s="35"/>
      <c r="E18" s="36"/>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2:36" x14ac:dyDescent="0.3">
      <c r="B19" s="5"/>
      <c r="C19" s="37" t="s">
        <v>337</v>
      </c>
      <c r="D19" s="43"/>
      <c r="E19" s="38"/>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2:36" x14ac:dyDescent="0.3">
      <c r="B20" s="5"/>
      <c r="C20" s="7"/>
      <c r="D20" s="34" t="s">
        <v>338</v>
      </c>
      <c r="E20" s="36"/>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2:36" x14ac:dyDescent="0.3">
      <c r="B21" s="5"/>
      <c r="C21" s="7"/>
      <c r="D21" s="5"/>
      <c r="E21" s="10" t="s">
        <v>146</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f>Hoja03!G36+Hoja03!G37</f>
        <v>0</v>
      </c>
    </row>
    <row r="22" spans="2:36" x14ac:dyDescent="0.3">
      <c r="B22" s="5"/>
      <c r="C22" s="7"/>
      <c r="D22" s="5"/>
      <c r="E22" s="9" t="s">
        <v>228</v>
      </c>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f>Hoja04!H60-Hoja04!H80</f>
        <v>0</v>
      </c>
    </row>
    <row r="23" spans="2:36" x14ac:dyDescent="0.3">
      <c r="B23" s="5"/>
      <c r="C23" s="7"/>
      <c r="D23" s="6"/>
      <c r="E23" s="20" t="s">
        <v>229</v>
      </c>
      <c r="F23" s="21">
        <f t="shared" ref="F23:AJ23" si="0">F21+F22</f>
        <v>0</v>
      </c>
      <c r="G23" s="21">
        <f t="shared" si="0"/>
        <v>0</v>
      </c>
      <c r="H23" s="21">
        <f t="shared" si="0"/>
        <v>0</v>
      </c>
      <c r="I23" s="21">
        <f t="shared" si="0"/>
        <v>0</v>
      </c>
      <c r="J23" s="21">
        <f t="shared" si="0"/>
        <v>0</v>
      </c>
      <c r="K23" s="21">
        <f t="shared" si="0"/>
        <v>0</v>
      </c>
      <c r="L23" s="21">
        <f t="shared" si="0"/>
        <v>0</v>
      </c>
      <c r="M23" s="21">
        <f t="shared" si="0"/>
        <v>0</v>
      </c>
      <c r="N23" s="21">
        <f t="shared" si="0"/>
        <v>0</v>
      </c>
      <c r="O23" s="21">
        <f t="shared" si="0"/>
        <v>0</v>
      </c>
      <c r="P23" s="21">
        <f t="shared" si="0"/>
        <v>0</v>
      </c>
      <c r="Q23" s="21">
        <f t="shared" si="0"/>
        <v>0</v>
      </c>
      <c r="R23" s="21">
        <f t="shared" si="0"/>
        <v>0</v>
      </c>
      <c r="S23" s="21">
        <f t="shared" si="0"/>
        <v>0</v>
      </c>
      <c r="T23" s="21">
        <f t="shared" si="0"/>
        <v>0</v>
      </c>
      <c r="U23" s="21">
        <f t="shared" si="0"/>
        <v>0</v>
      </c>
      <c r="V23" s="21">
        <f t="shared" si="0"/>
        <v>0</v>
      </c>
      <c r="W23" s="21">
        <f t="shared" si="0"/>
        <v>0</v>
      </c>
      <c r="X23" s="21">
        <f t="shared" si="0"/>
        <v>0</v>
      </c>
      <c r="Y23" s="21">
        <f t="shared" si="0"/>
        <v>0</v>
      </c>
      <c r="Z23" s="21">
        <f t="shared" si="0"/>
        <v>0</v>
      </c>
      <c r="AA23" s="21">
        <f t="shared" si="0"/>
        <v>0</v>
      </c>
      <c r="AB23" s="21">
        <f t="shared" si="0"/>
        <v>0</v>
      </c>
      <c r="AC23" s="21">
        <f t="shared" si="0"/>
        <v>0</v>
      </c>
      <c r="AD23" s="21">
        <f t="shared" si="0"/>
        <v>0</v>
      </c>
      <c r="AE23" s="21">
        <f t="shared" si="0"/>
        <v>0</v>
      </c>
      <c r="AF23" s="21">
        <f t="shared" si="0"/>
        <v>0</v>
      </c>
      <c r="AG23" s="21">
        <f t="shared" si="0"/>
        <v>0</v>
      </c>
      <c r="AH23" s="21">
        <f t="shared" si="0"/>
        <v>0</v>
      </c>
      <c r="AI23" s="21">
        <f t="shared" si="0"/>
        <v>0</v>
      </c>
      <c r="AJ23" s="21">
        <f t="shared" si="0"/>
        <v>0</v>
      </c>
    </row>
    <row r="24" spans="2:36" x14ac:dyDescent="0.3">
      <c r="B24" s="5"/>
      <c r="C24" s="7"/>
      <c r="D24" s="47" t="s">
        <v>339</v>
      </c>
      <c r="E24" s="36"/>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2:36" x14ac:dyDescent="0.3">
      <c r="B25" s="5"/>
      <c r="C25" s="7"/>
      <c r="D25" s="52" t="s">
        <v>340</v>
      </c>
      <c r="E25" s="53"/>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2:36" x14ac:dyDescent="0.3">
      <c r="B26" s="5"/>
      <c r="C26" s="7"/>
      <c r="D26" s="47" t="s">
        <v>341</v>
      </c>
      <c r="E26" s="36"/>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x14ac:dyDescent="0.3">
      <c r="B27" s="5"/>
      <c r="C27" s="7"/>
      <c r="D27" s="52" t="s">
        <v>342</v>
      </c>
      <c r="E27" s="53"/>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2:36" x14ac:dyDescent="0.3">
      <c r="B28" s="5"/>
      <c r="C28" s="7"/>
      <c r="D28" s="47" t="s">
        <v>343</v>
      </c>
      <c r="E28" s="36"/>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2:36" ht="28.05" customHeight="1" x14ac:dyDescent="0.3">
      <c r="B29" s="5"/>
      <c r="C29" s="7"/>
      <c r="D29" s="42" t="s">
        <v>344</v>
      </c>
      <c r="E29" s="38"/>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2:36" ht="28.05" customHeight="1" x14ac:dyDescent="0.3">
      <c r="B30" s="5"/>
      <c r="C30" s="7"/>
      <c r="D30" s="47" t="s">
        <v>345</v>
      </c>
      <c r="E30" s="36"/>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2:36" ht="28.05" customHeight="1" x14ac:dyDescent="0.3">
      <c r="B31" s="5"/>
      <c r="C31" s="7"/>
      <c r="D31" s="42" t="s">
        <v>346</v>
      </c>
      <c r="E31" s="38"/>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row>
    <row r="32" spans="2:36" ht="55.95" customHeight="1" x14ac:dyDescent="0.3">
      <c r="B32" s="5"/>
      <c r="C32" s="7"/>
      <c r="D32" s="47" t="s">
        <v>347</v>
      </c>
      <c r="E32" s="36"/>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2:36" ht="55.95" customHeight="1" x14ac:dyDescent="0.3">
      <c r="B33" s="5"/>
      <c r="C33" s="7"/>
      <c r="D33" s="42" t="s">
        <v>348</v>
      </c>
      <c r="E33" s="38"/>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spans="2:36" ht="55.95" customHeight="1" x14ac:dyDescent="0.3">
      <c r="B34" s="5"/>
      <c r="C34" s="7"/>
      <c r="D34" s="47" t="s">
        <v>349</v>
      </c>
      <c r="E34" s="36"/>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2:36" ht="70.05" customHeight="1" x14ac:dyDescent="0.3">
      <c r="B35" s="5"/>
      <c r="C35" s="7"/>
      <c r="D35" s="42" t="s">
        <v>350</v>
      </c>
      <c r="E35" s="38"/>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row>
    <row r="36" spans="2:36" x14ac:dyDescent="0.3">
      <c r="B36" s="5"/>
      <c r="C36" s="8"/>
      <c r="D36" s="39" t="s">
        <v>351</v>
      </c>
      <c r="E36" s="41"/>
      <c r="F36" s="22">
        <f t="shared" ref="F36:AJ36" si="1">F23+F24-F25+F26-F27+SUM(F28:F31)-SUM(F32:F35)</f>
        <v>0</v>
      </c>
      <c r="G36" s="22">
        <f t="shared" si="1"/>
        <v>0</v>
      </c>
      <c r="H36" s="22">
        <f t="shared" si="1"/>
        <v>0</v>
      </c>
      <c r="I36" s="22">
        <f t="shared" si="1"/>
        <v>0</v>
      </c>
      <c r="J36" s="22">
        <f t="shared" si="1"/>
        <v>0</v>
      </c>
      <c r="K36" s="22">
        <f t="shared" si="1"/>
        <v>0</v>
      </c>
      <c r="L36" s="22">
        <f t="shared" si="1"/>
        <v>0</v>
      </c>
      <c r="M36" s="22">
        <f t="shared" si="1"/>
        <v>0</v>
      </c>
      <c r="N36" s="22">
        <f t="shared" si="1"/>
        <v>0</v>
      </c>
      <c r="O36" s="22">
        <f t="shared" si="1"/>
        <v>0</v>
      </c>
      <c r="P36" s="22">
        <f t="shared" si="1"/>
        <v>0</v>
      </c>
      <c r="Q36" s="22">
        <f t="shared" si="1"/>
        <v>0</v>
      </c>
      <c r="R36" s="22">
        <f t="shared" si="1"/>
        <v>0</v>
      </c>
      <c r="S36" s="22">
        <f t="shared" si="1"/>
        <v>0</v>
      </c>
      <c r="T36" s="22">
        <f t="shared" si="1"/>
        <v>0</v>
      </c>
      <c r="U36" s="22">
        <f t="shared" si="1"/>
        <v>0</v>
      </c>
      <c r="V36" s="22">
        <f t="shared" si="1"/>
        <v>0</v>
      </c>
      <c r="W36" s="22">
        <f t="shared" si="1"/>
        <v>0</v>
      </c>
      <c r="X36" s="22">
        <f t="shared" si="1"/>
        <v>0</v>
      </c>
      <c r="Y36" s="22">
        <f t="shared" si="1"/>
        <v>0</v>
      </c>
      <c r="Z36" s="22">
        <f t="shared" si="1"/>
        <v>0</v>
      </c>
      <c r="AA36" s="22">
        <f t="shared" si="1"/>
        <v>0</v>
      </c>
      <c r="AB36" s="22">
        <f t="shared" si="1"/>
        <v>0</v>
      </c>
      <c r="AC36" s="22">
        <f t="shared" si="1"/>
        <v>0</v>
      </c>
      <c r="AD36" s="22">
        <f t="shared" si="1"/>
        <v>0</v>
      </c>
      <c r="AE36" s="22">
        <f t="shared" si="1"/>
        <v>0</v>
      </c>
      <c r="AF36" s="22">
        <f t="shared" si="1"/>
        <v>0</v>
      </c>
      <c r="AG36" s="22">
        <f t="shared" si="1"/>
        <v>0</v>
      </c>
      <c r="AH36" s="22">
        <f t="shared" si="1"/>
        <v>0</v>
      </c>
      <c r="AI36" s="22">
        <f t="shared" si="1"/>
        <v>0</v>
      </c>
      <c r="AJ36" s="22">
        <f t="shared" si="1"/>
        <v>0</v>
      </c>
    </row>
    <row r="37" spans="2:36" x14ac:dyDescent="0.3">
      <c r="B37" s="6"/>
      <c r="C37" s="42" t="s">
        <v>352</v>
      </c>
      <c r="D37" s="43"/>
      <c r="E37" s="38"/>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f>Hoja02!I107+Hoja02!I108</f>
        <v>0</v>
      </c>
    </row>
    <row r="39" spans="2:36" x14ac:dyDescent="0.3">
      <c r="B39" s="1" t="s">
        <v>7</v>
      </c>
      <c r="C39" t="s">
        <v>17</v>
      </c>
    </row>
    <row r="40" spans="2:36" x14ac:dyDescent="0.3">
      <c r="F40" s="54" t="s">
        <v>302</v>
      </c>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row>
    <row r="41" spans="2:36" x14ac:dyDescent="0.3">
      <c r="F41" s="57" t="s">
        <v>303</v>
      </c>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9"/>
      <c r="AI41" s="60" t="s">
        <v>331</v>
      </c>
      <c r="AJ41" s="29"/>
    </row>
    <row r="42" spans="2:36" x14ac:dyDescent="0.3">
      <c r="F42" s="60" t="s">
        <v>304</v>
      </c>
      <c r="G42" s="62" t="s">
        <v>305</v>
      </c>
      <c r="H42" s="60" t="s">
        <v>306</v>
      </c>
      <c r="I42" s="62" t="s">
        <v>307</v>
      </c>
      <c r="J42" s="54" t="s">
        <v>308</v>
      </c>
      <c r="K42" s="55"/>
      <c r="L42" s="55"/>
      <c r="M42" s="55"/>
      <c r="N42" s="55"/>
      <c r="O42" s="56"/>
      <c r="P42" s="54" t="s">
        <v>313</v>
      </c>
      <c r="Q42" s="55"/>
      <c r="R42" s="55"/>
      <c r="S42" s="55"/>
      <c r="T42" s="55"/>
      <c r="U42" s="55"/>
      <c r="V42" s="55"/>
      <c r="W42" s="55"/>
      <c r="X42" s="55"/>
      <c r="Y42" s="55"/>
      <c r="Z42" s="55"/>
      <c r="AA42" s="55"/>
      <c r="AB42" s="55"/>
      <c r="AC42" s="55"/>
      <c r="AD42" s="55"/>
      <c r="AE42" s="55"/>
      <c r="AF42" s="56"/>
      <c r="AG42" s="62" t="s">
        <v>330</v>
      </c>
      <c r="AH42" s="26"/>
      <c r="AI42" s="64"/>
      <c r="AJ42" s="29"/>
    </row>
    <row r="43" spans="2:36" ht="28.05" customHeight="1" x14ac:dyDescent="0.3">
      <c r="F43" s="61"/>
      <c r="G43" s="63"/>
      <c r="H43" s="61"/>
      <c r="I43" s="63"/>
      <c r="J43" s="17" t="s">
        <v>309</v>
      </c>
      <c r="K43" s="4" t="s">
        <v>310</v>
      </c>
      <c r="L43" s="17" t="s">
        <v>311</v>
      </c>
      <c r="M43" s="4" t="s">
        <v>312</v>
      </c>
      <c r="N43" s="17" t="s">
        <v>308</v>
      </c>
      <c r="O43" s="27"/>
      <c r="P43" s="17" t="s">
        <v>314</v>
      </c>
      <c r="Q43" s="4" t="s">
        <v>315</v>
      </c>
      <c r="R43" s="17" t="s">
        <v>316</v>
      </c>
      <c r="S43" s="4" t="s">
        <v>317</v>
      </c>
      <c r="T43" s="17" t="s">
        <v>318</v>
      </c>
      <c r="U43" s="4" t="s">
        <v>319</v>
      </c>
      <c r="V43" s="17" t="s">
        <v>320</v>
      </c>
      <c r="W43" s="4" t="s">
        <v>321</v>
      </c>
      <c r="X43" s="17" t="s">
        <v>322</v>
      </c>
      <c r="Y43" s="4" t="s">
        <v>323</v>
      </c>
      <c r="Z43" s="17" t="s">
        <v>324</v>
      </c>
      <c r="AA43" s="4" t="s">
        <v>325</v>
      </c>
      <c r="AB43" s="17" t="s">
        <v>326</v>
      </c>
      <c r="AC43" s="4" t="s">
        <v>327</v>
      </c>
      <c r="AD43" s="17" t="s">
        <v>328</v>
      </c>
      <c r="AE43" s="4" t="s">
        <v>329</v>
      </c>
      <c r="AF43" s="27"/>
      <c r="AG43" s="63"/>
      <c r="AH43" s="28"/>
      <c r="AI43" s="61"/>
      <c r="AJ43" s="30"/>
    </row>
    <row r="44" spans="2:36" x14ac:dyDescent="0.3">
      <c r="B44" s="34" t="s">
        <v>332</v>
      </c>
      <c r="C44" s="35"/>
      <c r="D44" s="35"/>
      <c r="E44" s="36"/>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row>
    <row r="45" spans="2:36" x14ac:dyDescent="0.3">
      <c r="B45" s="5"/>
      <c r="C45" s="42" t="s">
        <v>333</v>
      </c>
      <c r="D45" s="43"/>
      <c r="E45" s="38"/>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row>
    <row r="46" spans="2:36" x14ac:dyDescent="0.3">
      <c r="B46" s="5"/>
      <c r="C46" s="47" t="s">
        <v>334</v>
      </c>
      <c r="D46" s="35"/>
      <c r="E46" s="36"/>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row>
    <row r="47" spans="2:36" x14ac:dyDescent="0.3">
      <c r="B47" s="5"/>
      <c r="C47" s="42" t="s">
        <v>335</v>
      </c>
      <c r="D47" s="43"/>
      <c r="E47" s="38"/>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row>
    <row r="48" spans="2:36" x14ac:dyDescent="0.3">
      <c r="B48" s="5"/>
      <c r="C48" s="47" t="s">
        <v>336</v>
      </c>
      <c r="D48" s="35"/>
      <c r="E48" s="36"/>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row>
    <row r="49" spans="2:36" x14ac:dyDescent="0.3">
      <c r="B49" s="5"/>
      <c r="C49" s="37" t="s">
        <v>337</v>
      </c>
      <c r="D49" s="43"/>
      <c r="E49" s="38"/>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2:36" x14ac:dyDescent="0.3">
      <c r="B50" s="5"/>
      <c r="C50" s="7"/>
      <c r="D50" s="34" t="s">
        <v>338</v>
      </c>
      <c r="E50" s="36"/>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2:36" x14ac:dyDescent="0.3">
      <c r="B51" s="5"/>
      <c r="C51" s="7"/>
      <c r="D51" s="5"/>
      <c r="E51" s="10" t="s">
        <v>146</v>
      </c>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f>Hoja03!H36+Hoja03!H37</f>
        <v>0</v>
      </c>
    </row>
    <row r="52" spans="2:36" x14ac:dyDescent="0.3">
      <c r="B52" s="5"/>
      <c r="C52" s="7"/>
      <c r="D52" s="5"/>
      <c r="E52" s="9" t="s">
        <v>228</v>
      </c>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f>Hoja04!I60-Hoja04!I80</f>
        <v>0</v>
      </c>
    </row>
    <row r="53" spans="2:36" x14ac:dyDescent="0.3">
      <c r="B53" s="5"/>
      <c r="C53" s="7"/>
      <c r="D53" s="6"/>
      <c r="E53" s="20" t="s">
        <v>229</v>
      </c>
      <c r="F53" s="21">
        <f t="shared" ref="F53:AJ53" si="2">F51+F52</f>
        <v>0</v>
      </c>
      <c r="G53" s="21">
        <f t="shared" si="2"/>
        <v>0</v>
      </c>
      <c r="H53" s="21">
        <f t="shared" si="2"/>
        <v>0</v>
      </c>
      <c r="I53" s="21">
        <f t="shared" si="2"/>
        <v>0</v>
      </c>
      <c r="J53" s="21">
        <f t="shared" si="2"/>
        <v>0</v>
      </c>
      <c r="K53" s="21">
        <f t="shared" si="2"/>
        <v>0</v>
      </c>
      <c r="L53" s="21">
        <f t="shared" si="2"/>
        <v>0</v>
      </c>
      <c r="M53" s="21">
        <f t="shared" si="2"/>
        <v>0</v>
      </c>
      <c r="N53" s="21">
        <f t="shared" si="2"/>
        <v>0</v>
      </c>
      <c r="O53" s="21">
        <f t="shared" si="2"/>
        <v>0</v>
      </c>
      <c r="P53" s="21">
        <f t="shared" si="2"/>
        <v>0</v>
      </c>
      <c r="Q53" s="21">
        <f t="shared" si="2"/>
        <v>0</v>
      </c>
      <c r="R53" s="21">
        <f t="shared" si="2"/>
        <v>0</v>
      </c>
      <c r="S53" s="21">
        <f t="shared" si="2"/>
        <v>0</v>
      </c>
      <c r="T53" s="21">
        <f t="shared" si="2"/>
        <v>0</v>
      </c>
      <c r="U53" s="21">
        <f t="shared" si="2"/>
        <v>0</v>
      </c>
      <c r="V53" s="21">
        <f t="shared" si="2"/>
        <v>0</v>
      </c>
      <c r="W53" s="21">
        <f t="shared" si="2"/>
        <v>0</v>
      </c>
      <c r="X53" s="21">
        <f t="shared" si="2"/>
        <v>0</v>
      </c>
      <c r="Y53" s="21">
        <f t="shared" si="2"/>
        <v>0</v>
      </c>
      <c r="Z53" s="21">
        <f t="shared" si="2"/>
        <v>0</v>
      </c>
      <c r="AA53" s="21">
        <f t="shared" si="2"/>
        <v>0</v>
      </c>
      <c r="AB53" s="21">
        <f t="shared" si="2"/>
        <v>0</v>
      </c>
      <c r="AC53" s="21">
        <f t="shared" si="2"/>
        <v>0</v>
      </c>
      <c r="AD53" s="21">
        <f t="shared" si="2"/>
        <v>0</v>
      </c>
      <c r="AE53" s="21">
        <f t="shared" si="2"/>
        <v>0</v>
      </c>
      <c r="AF53" s="21">
        <f t="shared" si="2"/>
        <v>0</v>
      </c>
      <c r="AG53" s="21">
        <f t="shared" si="2"/>
        <v>0</v>
      </c>
      <c r="AH53" s="21">
        <f t="shared" si="2"/>
        <v>0</v>
      </c>
      <c r="AI53" s="21">
        <f t="shared" si="2"/>
        <v>0</v>
      </c>
      <c r="AJ53" s="21">
        <f t="shared" si="2"/>
        <v>0</v>
      </c>
    </row>
    <row r="54" spans="2:36" x14ac:dyDescent="0.3">
      <c r="B54" s="5"/>
      <c r="C54" s="7"/>
      <c r="D54" s="47" t="s">
        <v>339</v>
      </c>
      <c r="E54" s="36"/>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row>
    <row r="55" spans="2:36" x14ac:dyDescent="0.3">
      <c r="B55" s="5"/>
      <c r="C55" s="7"/>
      <c r="D55" s="52" t="s">
        <v>340</v>
      </c>
      <c r="E55" s="53"/>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row>
    <row r="56" spans="2:36" x14ac:dyDescent="0.3">
      <c r="B56" s="5"/>
      <c r="C56" s="7"/>
      <c r="D56" s="47" t="s">
        <v>341</v>
      </c>
      <c r="E56" s="36"/>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row>
    <row r="57" spans="2:36" x14ac:dyDescent="0.3">
      <c r="B57" s="5"/>
      <c r="C57" s="7"/>
      <c r="D57" s="52" t="s">
        <v>342</v>
      </c>
      <c r="E57" s="53"/>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row>
    <row r="58" spans="2:36" x14ac:dyDescent="0.3">
      <c r="B58" s="5"/>
      <c r="C58" s="7"/>
      <c r="D58" s="47" t="s">
        <v>343</v>
      </c>
      <c r="E58" s="36"/>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2:36" ht="28.05" customHeight="1" x14ac:dyDescent="0.3">
      <c r="B59" s="5"/>
      <c r="C59" s="7"/>
      <c r="D59" s="42" t="s">
        <v>344</v>
      </c>
      <c r="E59" s="38"/>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row>
    <row r="60" spans="2:36" ht="28.05" customHeight="1" x14ac:dyDescent="0.3">
      <c r="B60" s="5"/>
      <c r="C60" s="7"/>
      <c r="D60" s="47" t="s">
        <v>345</v>
      </c>
      <c r="E60" s="36"/>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row>
    <row r="61" spans="2:36" ht="28.05" customHeight="1" x14ac:dyDescent="0.3">
      <c r="B61" s="5"/>
      <c r="C61" s="7"/>
      <c r="D61" s="42" t="s">
        <v>346</v>
      </c>
      <c r="E61" s="38"/>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row>
    <row r="62" spans="2:36" ht="55.95" customHeight="1" x14ac:dyDescent="0.3">
      <c r="B62" s="5"/>
      <c r="C62" s="7"/>
      <c r="D62" s="47" t="s">
        <v>347</v>
      </c>
      <c r="E62" s="36"/>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row>
    <row r="63" spans="2:36" ht="55.95" customHeight="1" x14ac:dyDescent="0.3">
      <c r="B63" s="5"/>
      <c r="C63" s="7"/>
      <c r="D63" s="42" t="s">
        <v>348</v>
      </c>
      <c r="E63" s="38"/>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spans="2:36" ht="55.95" customHeight="1" x14ac:dyDescent="0.3">
      <c r="B64" s="5"/>
      <c r="C64" s="7"/>
      <c r="D64" s="47" t="s">
        <v>349</v>
      </c>
      <c r="E64" s="36"/>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row>
    <row r="65" spans="2:36" ht="70.05" customHeight="1" x14ac:dyDescent="0.3">
      <c r="B65" s="5"/>
      <c r="C65" s="7"/>
      <c r="D65" s="42" t="s">
        <v>350</v>
      </c>
      <c r="E65" s="38"/>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row>
    <row r="66" spans="2:36" x14ac:dyDescent="0.3">
      <c r="B66" s="5"/>
      <c r="C66" s="8"/>
      <c r="D66" s="39" t="s">
        <v>351</v>
      </c>
      <c r="E66" s="41"/>
      <c r="F66" s="22">
        <f t="shared" ref="F66:AJ66" si="3">F53+F54-F55+F56-F57+SUM(F58:F61)-SUM(F62:F65)</f>
        <v>0</v>
      </c>
      <c r="G66" s="22">
        <f t="shared" si="3"/>
        <v>0</v>
      </c>
      <c r="H66" s="22">
        <f t="shared" si="3"/>
        <v>0</v>
      </c>
      <c r="I66" s="22">
        <f t="shared" si="3"/>
        <v>0</v>
      </c>
      <c r="J66" s="22">
        <f t="shared" si="3"/>
        <v>0</v>
      </c>
      <c r="K66" s="22">
        <f t="shared" si="3"/>
        <v>0</v>
      </c>
      <c r="L66" s="22">
        <f t="shared" si="3"/>
        <v>0</v>
      </c>
      <c r="M66" s="22">
        <f t="shared" si="3"/>
        <v>0</v>
      </c>
      <c r="N66" s="22">
        <f t="shared" si="3"/>
        <v>0</v>
      </c>
      <c r="O66" s="22">
        <f t="shared" si="3"/>
        <v>0</v>
      </c>
      <c r="P66" s="22">
        <f t="shared" si="3"/>
        <v>0</v>
      </c>
      <c r="Q66" s="22">
        <f t="shared" si="3"/>
        <v>0</v>
      </c>
      <c r="R66" s="22">
        <f t="shared" si="3"/>
        <v>0</v>
      </c>
      <c r="S66" s="22">
        <f t="shared" si="3"/>
        <v>0</v>
      </c>
      <c r="T66" s="22">
        <f t="shared" si="3"/>
        <v>0</v>
      </c>
      <c r="U66" s="22">
        <f t="shared" si="3"/>
        <v>0</v>
      </c>
      <c r="V66" s="22">
        <f t="shared" si="3"/>
        <v>0</v>
      </c>
      <c r="W66" s="22">
        <f t="shared" si="3"/>
        <v>0</v>
      </c>
      <c r="X66" s="22">
        <f t="shared" si="3"/>
        <v>0</v>
      </c>
      <c r="Y66" s="22">
        <f t="shared" si="3"/>
        <v>0</v>
      </c>
      <c r="Z66" s="22">
        <f t="shared" si="3"/>
        <v>0</v>
      </c>
      <c r="AA66" s="22">
        <f t="shared" si="3"/>
        <v>0</v>
      </c>
      <c r="AB66" s="22">
        <f t="shared" si="3"/>
        <v>0</v>
      </c>
      <c r="AC66" s="22">
        <f t="shared" si="3"/>
        <v>0</v>
      </c>
      <c r="AD66" s="22">
        <f t="shared" si="3"/>
        <v>0</v>
      </c>
      <c r="AE66" s="22">
        <f t="shared" si="3"/>
        <v>0</v>
      </c>
      <c r="AF66" s="22">
        <f t="shared" si="3"/>
        <v>0</v>
      </c>
      <c r="AG66" s="22">
        <f t="shared" si="3"/>
        <v>0</v>
      </c>
      <c r="AH66" s="22">
        <f t="shared" si="3"/>
        <v>0</v>
      </c>
      <c r="AI66" s="22">
        <f t="shared" si="3"/>
        <v>0</v>
      </c>
      <c r="AJ66" s="22">
        <f t="shared" si="3"/>
        <v>0</v>
      </c>
    </row>
    <row r="67" spans="2:36" x14ac:dyDescent="0.3">
      <c r="B67" s="6"/>
      <c r="C67" s="42" t="s">
        <v>352</v>
      </c>
      <c r="D67" s="43"/>
      <c r="E67" s="38"/>
      <c r="F67" s="25">
        <f t="shared" ref="F67:AI67" si="4">F15</f>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c r="AD67" s="25">
        <f t="shared" si="4"/>
        <v>0</v>
      </c>
      <c r="AE67" s="25">
        <f t="shared" si="4"/>
        <v>0</v>
      </c>
      <c r="AF67" s="25">
        <f t="shared" si="4"/>
        <v>0</v>
      </c>
      <c r="AG67" s="25">
        <f t="shared" si="4"/>
        <v>0</v>
      </c>
      <c r="AH67" s="25">
        <f t="shared" si="4"/>
        <v>0</v>
      </c>
      <c r="AI67" s="25">
        <f t="shared" si="4"/>
        <v>0</v>
      </c>
      <c r="AJ67" s="25">
        <f>Hoja02!J107+Hoja02!J108</f>
        <v>0</v>
      </c>
    </row>
  </sheetData>
  <mergeCells count="62">
    <mergeCell ref="F10:AJ10"/>
    <mergeCell ref="F11:AH11"/>
    <mergeCell ref="F12:F13"/>
    <mergeCell ref="G12:G13"/>
    <mergeCell ref="H12:H13"/>
    <mergeCell ref="I12:I13"/>
    <mergeCell ref="J12:O12"/>
    <mergeCell ref="P12:AF12"/>
    <mergeCell ref="AG12:AG13"/>
    <mergeCell ref="AI11:AI13"/>
    <mergeCell ref="B14:E14"/>
    <mergeCell ref="C15:E15"/>
    <mergeCell ref="C16:E16"/>
    <mergeCell ref="C17:E17"/>
    <mergeCell ref="C18:E18"/>
    <mergeCell ref="C19:E19"/>
    <mergeCell ref="D20:E20"/>
    <mergeCell ref="D24:E24"/>
    <mergeCell ref="D25:E25"/>
    <mergeCell ref="D26:E26"/>
    <mergeCell ref="D27:E27"/>
    <mergeCell ref="D28:E28"/>
    <mergeCell ref="D29:E29"/>
    <mergeCell ref="D30:E30"/>
    <mergeCell ref="D31:E31"/>
    <mergeCell ref="D32:E32"/>
    <mergeCell ref="D33:E33"/>
    <mergeCell ref="D34:E34"/>
    <mergeCell ref="D35:E35"/>
    <mergeCell ref="D36:E36"/>
    <mergeCell ref="C37:E37"/>
    <mergeCell ref="F40:AJ40"/>
    <mergeCell ref="F41:AH41"/>
    <mergeCell ref="F42:F43"/>
    <mergeCell ref="G42:G43"/>
    <mergeCell ref="H42:H43"/>
    <mergeCell ref="I42:I43"/>
    <mergeCell ref="J42:O42"/>
    <mergeCell ref="P42:AF42"/>
    <mergeCell ref="AG42:AG43"/>
    <mergeCell ref="AI41:AI43"/>
    <mergeCell ref="B44:E44"/>
    <mergeCell ref="C45:E45"/>
    <mergeCell ref="C46:E46"/>
    <mergeCell ref="C47:E47"/>
    <mergeCell ref="C48:E48"/>
    <mergeCell ref="C49:E49"/>
    <mergeCell ref="D50:E50"/>
    <mergeCell ref="D54:E54"/>
    <mergeCell ref="D55:E55"/>
    <mergeCell ref="D56:E56"/>
    <mergeCell ref="D57:E57"/>
    <mergeCell ref="D58:E58"/>
    <mergeCell ref="D59:E59"/>
    <mergeCell ref="D60:E60"/>
    <mergeCell ref="D61:E61"/>
    <mergeCell ref="C67:E67"/>
    <mergeCell ref="D62:E62"/>
    <mergeCell ref="D63:E63"/>
    <mergeCell ref="D64:E64"/>
    <mergeCell ref="D65:E65"/>
    <mergeCell ref="D66:E66"/>
  </mergeCells>
  <hyperlinks>
    <hyperlink ref="B2" location="'Indice'!A1" display="I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5"/>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1030</v>
      </c>
    </row>
    <row r="2" spans="2:6" x14ac:dyDescent="0.3">
      <c r="B2" s="2" t="s">
        <v>1</v>
      </c>
    </row>
    <row r="3" spans="2:6" x14ac:dyDescent="0.3">
      <c r="B3" s="1"/>
    </row>
    <row r="4" spans="2:6" x14ac:dyDescent="0.3">
      <c r="B4" s="1"/>
    </row>
    <row r="5" spans="2:6" x14ac:dyDescent="0.3">
      <c r="B5" s="1" t="s">
        <v>3</v>
      </c>
      <c r="C5" t="s">
        <v>353</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354</v>
      </c>
      <c r="C11" s="35"/>
      <c r="D11" s="35"/>
      <c r="E11" s="36"/>
      <c r="F11" s="13"/>
    </row>
    <row r="12" spans="2:6" x14ac:dyDescent="0.3">
      <c r="B12" s="5"/>
      <c r="C12" s="37" t="s">
        <v>355</v>
      </c>
      <c r="D12" s="43"/>
      <c r="E12" s="38"/>
      <c r="F12" s="14"/>
    </row>
    <row r="13" spans="2:6" x14ac:dyDescent="0.3">
      <c r="B13" s="5"/>
      <c r="C13" s="7"/>
      <c r="D13" s="47" t="s">
        <v>48</v>
      </c>
      <c r="E13" s="36"/>
      <c r="F13" s="21">
        <f>Hoja02!I41</f>
        <v>0</v>
      </c>
    </row>
    <row r="14" spans="2:6" x14ac:dyDescent="0.3">
      <c r="B14" s="5"/>
      <c r="C14" s="7"/>
      <c r="D14" s="42" t="s">
        <v>49</v>
      </c>
      <c r="E14" s="38"/>
      <c r="F14" s="22">
        <f>Hoja02!I42</f>
        <v>0</v>
      </c>
    </row>
    <row r="15" spans="2:6" x14ac:dyDescent="0.3">
      <c r="B15" s="5"/>
      <c r="C15" s="7"/>
      <c r="D15" s="47" t="s">
        <v>47</v>
      </c>
      <c r="E15" s="36"/>
      <c r="F15" s="21">
        <f>Hoja02!I40</f>
        <v>0</v>
      </c>
    </row>
    <row r="16" spans="2:6" ht="28.05" customHeight="1" x14ac:dyDescent="0.3">
      <c r="B16" s="5"/>
      <c r="C16" s="8"/>
      <c r="D16" s="44" t="s">
        <v>356</v>
      </c>
      <c r="E16" s="46"/>
      <c r="F16" s="22">
        <f>SUM(F13:F15)</f>
        <v>0</v>
      </c>
    </row>
    <row r="17" spans="2:6" x14ac:dyDescent="0.3">
      <c r="B17" s="5"/>
      <c r="C17" s="34" t="s">
        <v>357</v>
      </c>
      <c r="D17" s="35"/>
      <c r="E17" s="36"/>
      <c r="F17" s="13"/>
    </row>
    <row r="18" spans="2:6" x14ac:dyDescent="0.3">
      <c r="B18" s="5"/>
      <c r="C18" s="5"/>
      <c r="D18" s="37" t="s">
        <v>358</v>
      </c>
      <c r="E18" s="38"/>
      <c r="F18" s="14"/>
    </row>
    <row r="19" spans="2:6" x14ac:dyDescent="0.3">
      <c r="B19" s="5"/>
      <c r="C19" s="5"/>
      <c r="D19" s="7"/>
      <c r="E19" s="9" t="s">
        <v>359</v>
      </c>
      <c r="F19" s="21"/>
    </row>
    <row r="20" spans="2:6" x14ac:dyDescent="0.3">
      <c r="B20" s="5"/>
      <c r="C20" s="5"/>
      <c r="D20" s="7"/>
      <c r="E20" s="10" t="s">
        <v>360</v>
      </c>
      <c r="F20" s="22"/>
    </row>
    <row r="21" spans="2:6" x14ac:dyDescent="0.3">
      <c r="B21" s="5"/>
      <c r="C21" s="5"/>
      <c r="D21" s="8"/>
      <c r="E21" s="19" t="s">
        <v>361</v>
      </c>
      <c r="F21" s="21">
        <f>F19+F20</f>
        <v>0</v>
      </c>
    </row>
    <row r="22" spans="2:6" x14ac:dyDescent="0.3">
      <c r="B22" s="5"/>
      <c r="C22" s="5"/>
      <c r="D22" s="37" t="s">
        <v>362</v>
      </c>
      <c r="E22" s="38"/>
      <c r="F22" s="14"/>
    </row>
    <row r="23" spans="2:6" ht="22.8" x14ac:dyDescent="0.3">
      <c r="B23" s="5"/>
      <c r="C23" s="5"/>
      <c r="D23" s="7"/>
      <c r="E23" s="9" t="s">
        <v>363</v>
      </c>
      <c r="F23" s="21"/>
    </row>
    <row r="24" spans="2:6" ht="22.8" x14ac:dyDescent="0.3">
      <c r="B24" s="5"/>
      <c r="C24" s="5"/>
      <c r="D24" s="7"/>
      <c r="E24" s="10" t="s">
        <v>364</v>
      </c>
      <c r="F24" s="22"/>
    </row>
    <row r="25" spans="2:6" ht="22.8" x14ac:dyDescent="0.3">
      <c r="B25" s="5"/>
      <c r="C25" s="5"/>
      <c r="D25" s="7"/>
      <c r="E25" s="9" t="s">
        <v>365</v>
      </c>
      <c r="F25" s="21"/>
    </row>
    <row r="26" spans="2:6" x14ac:dyDescent="0.3">
      <c r="B26" s="5"/>
      <c r="C26" s="5"/>
      <c r="D26" s="8"/>
      <c r="E26" s="20" t="s">
        <v>366</v>
      </c>
      <c r="F26" s="22">
        <f>SUM(F23:F25)</f>
        <v>0</v>
      </c>
    </row>
    <row r="27" spans="2:6" x14ac:dyDescent="0.3">
      <c r="B27" s="5"/>
      <c r="C27" s="5"/>
      <c r="D27" s="47" t="s">
        <v>367</v>
      </c>
      <c r="E27" s="36"/>
      <c r="F27" s="21"/>
    </row>
    <row r="28" spans="2:6" x14ac:dyDescent="0.3">
      <c r="B28" s="5"/>
      <c r="C28" s="6"/>
      <c r="D28" s="44" t="s">
        <v>368</v>
      </c>
      <c r="E28" s="46"/>
      <c r="F28" s="22">
        <f>F21+F26+F27</f>
        <v>0</v>
      </c>
    </row>
    <row r="29" spans="2:6" x14ac:dyDescent="0.3">
      <c r="B29" s="5"/>
      <c r="C29" s="34" t="s">
        <v>369</v>
      </c>
      <c r="D29" s="35"/>
      <c r="E29" s="36"/>
      <c r="F29" s="13"/>
    </row>
    <row r="30" spans="2:6" x14ac:dyDescent="0.3">
      <c r="B30" s="5"/>
      <c r="C30" s="5"/>
      <c r="D30" s="42" t="s">
        <v>370</v>
      </c>
      <c r="E30" s="38"/>
      <c r="F30" s="22"/>
    </row>
    <row r="31" spans="2:6" ht="28.05" customHeight="1" x14ac:dyDescent="0.3">
      <c r="B31" s="5"/>
      <c r="C31" s="5"/>
      <c r="D31" s="34" t="s">
        <v>371</v>
      </c>
      <c r="E31" s="36"/>
      <c r="F31" s="13"/>
    </row>
    <row r="32" spans="2:6" x14ac:dyDescent="0.3">
      <c r="B32" s="5"/>
      <c r="C32" s="5"/>
      <c r="D32" s="5"/>
      <c r="E32" s="10" t="s">
        <v>372</v>
      </c>
      <c r="F32" s="22"/>
    </row>
    <row r="33" spans="2:6" x14ac:dyDescent="0.3">
      <c r="B33" s="5"/>
      <c r="C33" s="5"/>
      <c r="D33" s="5"/>
      <c r="E33" s="9" t="s">
        <v>373</v>
      </c>
      <c r="F33" s="21"/>
    </row>
    <row r="34" spans="2:6" ht="22.8" x14ac:dyDescent="0.3">
      <c r="B34" s="5"/>
      <c r="C34" s="5"/>
      <c r="D34" s="6"/>
      <c r="E34" s="20" t="s">
        <v>374</v>
      </c>
      <c r="F34" s="22">
        <f>F32+F33</f>
        <v>0</v>
      </c>
    </row>
    <row r="35" spans="2:6" x14ac:dyDescent="0.3">
      <c r="B35" s="6"/>
      <c r="C35" s="6"/>
      <c r="D35" s="39" t="s">
        <v>375</v>
      </c>
      <c r="E35" s="41"/>
      <c r="F35" s="25">
        <f>F30+F34</f>
        <v>0</v>
      </c>
    </row>
  </sheetData>
  <mergeCells count="15">
    <mergeCell ref="B11:E11"/>
    <mergeCell ref="C12:E12"/>
    <mergeCell ref="D13:E13"/>
    <mergeCell ref="D14:E14"/>
    <mergeCell ref="D15:E15"/>
    <mergeCell ref="D16:E16"/>
    <mergeCell ref="C17:E17"/>
    <mergeCell ref="D18:E18"/>
    <mergeCell ref="D22:E22"/>
    <mergeCell ref="D27:E27"/>
    <mergeCell ref="D28:E28"/>
    <mergeCell ref="C29:E29"/>
    <mergeCell ref="D30:E30"/>
    <mergeCell ref="D31:E31"/>
    <mergeCell ref="D35:E35"/>
  </mergeCells>
  <hyperlinks>
    <hyperlink ref="B2" location="'Indice'!A1" display="Indic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3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1030</v>
      </c>
    </row>
    <row r="2" spans="2:4" x14ac:dyDescent="0.3">
      <c r="B2" s="2" t="s">
        <v>1</v>
      </c>
    </row>
    <row r="3" spans="2:4" x14ac:dyDescent="0.3">
      <c r="B3" s="1"/>
    </row>
    <row r="4" spans="2:4" x14ac:dyDescent="0.3">
      <c r="B4" s="1"/>
    </row>
    <row r="5" spans="2:4" x14ac:dyDescent="0.3">
      <c r="B5" s="1" t="s">
        <v>3</v>
      </c>
      <c r="C5" t="s">
        <v>376</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377</v>
      </c>
      <c r="C11" s="36"/>
      <c r="D11" s="12"/>
    </row>
    <row r="12" spans="2:4" ht="22.8" x14ac:dyDescent="0.3">
      <c r="B12" s="5"/>
      <c r="C12" s="10" t="s">
        <v>378</v>
      </c>
      <c r="D12" s="11"/>
    </row>
    <row r="13" spans="2:4" ht="22.8" x14ac:dyDescent="0.3">
      <c r="B13" s="5"/>
      <c r="C13" s="9" t="s">
        <v>379</v>
      </c>
      <c r="D13" s="12"/>
    </row>
    <row r="14" spans="2:4" ht="22.8" x14ac:dyDescent="0.3">
      <c r="B14" s="5"/>
      <c r="C14" s="10" t="s">
        <v>380</v>
      </c>
      <c r="D14" s="11"/>
    </row>
    <row r="15" spans="2:4" x14ac:dyDescent="0.3">
      <c r="B15" s="5"/>
      <c r="C15" s="9" t="s">
        <v>381</v>
      </c>
      <c r="D15" s="12"/>
    </row>
    <row r="16" spans="2:4" ht="22.8" x14ac:dyDescent="0.3">
      <c r="B16" s="5"/>
      <c r="C16" s="10" t="s">
        <v>382</v>
      </c>
      <c r="D16" s="11"/>
    </row>
    <row r="17" spans="2:4" ht="22.8" x14ac:dyDescent="0.3">
      <c r="B17" s="5"/>
      <c r="C17" s="9" t="s">
        <v>383</v>
      </c>
      <c r="D17" s="12"/>
    </row>
    <row r="18" spans="2:4" ht="22.8" x14ac:dyDescent="0.3">
      <c r="B18" s="5"/>
      <c r="C18" s="10" t="s">
        <v>384</v>
      </c>
      <c r="D18" s="11"/>
    </row>
    <row r="19" spans="2:4" ht="22.8" x14ac:dyDescent="0.3">
      <c r="B19" s="5"/>
      <c r="C19" s="9" t="s">
        <v>385</v>
      </c>
      <c r="D19" s="12"/>
    </row>
    <row r="20" spans="2:4" ht="22.8" x14ac:dyDescent="0.3">
      <c r="B20" s="5"/>
      <c r="C20" s="10" t="s">
        <v>386</v>
      </c>
      <c r="D20" s="11"/>
    </row>
    <row r="21" spans="2:4" x14ac:dyDescent="0.3">
      <c r="B21" s="5"/>
      <c r="C21" s="9" t="s">
        <v>387</v>
      </c>
      <c r="D21" s="12"/>
    </row>
    <row r="22" spans="2:4" ht="22.8" x14ac:dyDescent="0.3">
      <c r="B22" s="5"/>
      <c r="C22" s="10" t="s">
        <v>388</v>
      </c>
      <c r="D22" s="11"/>
    </row>
    <row r="23" spans="2:4" ht="22.8" x14ac:dyDescent="0.3">
      <c r="B23" s="5"/>
      <c r="C23" s="9" t="s">
        <v>389</v>
      </c>
      <c r="D23" s="12"/>
    </row>
    <row r="24" spans="2:4" ht="22.8" x14ac:dyDescent="0.3">
      <c r="B24" s="5"/>
      <c r="C24" s="10" t="s">
        <v>390</v>
      </c>
      <c r="D24" s="11"/>
    </row>
    <row r="25" spans="2:4" ht="22.8" x14ac:dyDescent="0.3">
      <c r="B25" s="5"/>
      <c r="C25" s="9" t="s">
        <v>391</v>
      </c>
      <c r="D25" s="12"/>
    </row>
    <row r="26" spans="2:4" ht="22.8" x14ac:dyDescent="0.3">
      <c r="B26" s="5"/>
      <c r="C26" s="10" t="s">
        <v>392</v>
      </c>
      <c r="D26" s="11"/>
    </row>
    <row r="27" spans="2:4" x14ac:dyDescent="0.3">
      <c r="B27" s="5"/>
      <c r="C27" s="9" t="s">
        <v>393</v>
      </c>
      <c r="D27" s="12"/>
    </row>
    <row r="28" spans="2:4" ht="22.8" x14ac:dyDescent="0.3">
      <c r="B28" s="5"/>
      <c r="C28" s="10" t="s">
        <v>394</v>
      </c>
      <c r="D28" s="11"/>
    </row>
    <row r="29" spans="2:4" ht="22.8" x14ac:dyDescent="0.3">
      <c r="B29" s="5"/>
      <c r="C29" s="9" t="s">
        <v>395</v>
      </c>
      <c r="D29" s="12"/>
    </row>
    <row r="30" spans="2:4" x14ac:dyDescent="0.3">
      <c r="B30" s="5"/>
      <c r="C30" s="10" t="s">
        <v>396</v>
      </c>
      <c r="D30" s="11"/>
    </row>
    <row r="31" spans="2:4" x14ac:dyDescent="0.3">
      <c r="B31" s="5"/>
      <c r="C31" s="9" t="s">
        <v>397</v>
      </c>
      <c r="D31" s="12"/>
    </row>
    <row r="32" spans="2:4" ht="22.8" x14ac:dyDescent="0.3">
      <c r="B32" s="5"/>
      <c r="C32" s="10" t="s">
        <v>398</v>
      </c>
      <c r="D32" s="11"/>
    </row>
    <row r="33" spans="2:4" ht="22.8" x14ac:dyDescent="0.3">
      <c r="B33" s="5"/>
      <c r="C33" s="9" t="s">
        <v>399</v>
      </c>
      <c r="D33" s="12"/>
    </row>
    <row r="34" spans="2:4" x14ac:dyDescent="0.3">
      <c r="B34" s="5"/>
      <c r="C34" s="10" t="s">
        <v>400</v>
      </c>
      <c r="D34" s="11"/>
    </row>
    <row r="35" spans="2:4" x14ac:dyDescent="0.3">
      <c r="B35" s="5"/>
      <c r="C35" s="9" t="s">
        <v>401</v>
      </c>
      <c r="D35" s="12"/>
    </row>
    <row r="36" spans="2:4" x14ac:dyDescent="0.3">
      <c r="B36" s="5"/>
      <c r="C36" s="10" t="s">
        <v>402</v>
      </c>
      <c r="D36" s="11"/>
    </row>
    <row r="37" spans="2:4" x14ac:dyDescent="0.3">
      <c r="B37" s="5"/>
      <c r="C37" s="9" t="s">
        <v>403</v>
      </c>
      <c r="D37" s="12"/>
    </row>
    <row r="38" spans="2:4" ht="22.8" x14ac:dyDescent="0.3">
      <c r="B38" s="5"/>
      <c r="C38" s="10" t="s">
        <v>404</v>
      </c>
      <c r="D38" s="11"/>
    </row>
    <row r="39" spans="2:4" ht="22.8" x14ac:dyDescent="0.3">
      <c r="B39" s="5"/>
      <c r="C39" s="9" t="s">
        <v>405</v>
      </c>
      <c r="D39" s="12"/>
    </row>
    <row r="40" spans="2:4" ht="22.8" x14ac:dyDescent="0.3">
      <c r="B40" s="5"/>
      <c r="C40" s="10" t="s">
        <v>406</v>
      </c>
      <c r="D40" s="11"/>
    </row>
    <row r="41" spans="2:4" x14ac:dyDescent="0.3">
      <c r="B41" s="5"/>
      <c r="C41" s="9" t="s">
        <v>407</v>
      </c>
      <c r="D41" s="12"/>
    </row>
    <row r="42" spans="2:4" x14ac:dyDescent="0.3">
      <c r="B42" s="5"/>
      <c r="C42" s="10" t="s">
        <v>408</v>
      </c>
      <c r="D42" s="11"/>
    </row>
    <row r="43" spans="2:4" ht="22.8" x14ac:dyDescent="0.3">
      <c r="B43" s="5"/>
      <c r="C43" s="9" t="s">
        <v>409</v>
      </c>
      <c r="D43" s="12"/>
    </row>
    <row r="44" spans="2:4" ht="22.8" x14ac:dyDescent="0.3">
      <c r="B44" s="5"/>
      <c r="C44" s="10" t="s">
        <v>410</v>
      </c>
      <c r="D44" s="11"/>
    </row>
    <row r="45" spans="2:4" ht="22.8" x14ac:dyDescent="0.3">
      <c r="B45" s="5"/>
      <c r="C45" s="9" t="s">
        <v>411</v>
      </c>
      <c r="D45" s="12"/>
    </row>
    <row r="46" spans="2:4" ht="22.8" x14ac:dyDescent="0.3">
      <c r="B46" s="5"/>
      <c r="C46" s="10" t="s">
        <v>412</v>
      </c>
      <c r="D46" s="11"/>
    </row>
    <row r="47" spans="2:4" ht="22.8" x14ac:dyDescent="0.3">
      <c r="B47" s="5"/>
      <c r="C47" s="9" t="s">
        <v>413</v>
      </c>
      <c r="D47" s="12"/>
    </row>
    <row r="48" spans="2:4" ht="34.200000000000003" x14ac:dyDescent="0.3">
      <c r="B48" s="5"/>
      <c r="C48" s="10" t="s">
        <v>414</v>
      </c>
      <c r="D48" s="11"/>
    </row>
    <row r="49" spans="2:4" x14ac:dyDescent="0.3">
      <c r="B49" s="5"/>
      <c r="C49" s="9" t="s">
        <v>415</v>
      </c>
      <c r="D49" s="12"/>
    </row>
    <row r="50" spans="2:4" ht="22.8" x14ac:dyDescent="0.3">
      <c r="B50" s="5"/>
      <c r="C50" s="10" t="s">
        <v>416</v>
      </c>
      <c r="D50" s="11"/>
    </row>
    <row r="51" spans="2:4" ht="22.8" x14ac:dyDescent="0.3">
      <c r="B51" s="5"/>
      <c r="C51" s="9" t="s">
        <v>417</v>
      </c>
      <c r="D51" s="12"/>
    </row>
    <row r="52" spans="2:4" ht="22.8" x14ac:dyDescent="0.3">
      <c r="B52" s="5"/>
      <c r="C52" s="10" t="s">
        <v>418</v>
      </c>
      <c r="D52" s="11"/>
    </row>
    <row r="53" spans="2:4" ht="22.8" x14ac:dyDescent="0.3">
      <c r="B53" s="5"/>
      <c r="C53" s="9" t="s">
        <v>419</v>
      </c>
      <c r="D53" s="12"/>
    </row>
    <row r="54" spans="2:4" ht="22.8" x14ac:dyDescent="0.3">
      <c r="B54" s="5"/>
      <c r="C54" s="10" t="s">
        <v>420</v>
      </c>
      <c r="D54" s="11"/>
    </row>
    <row r="55" spans="2:4" x14ac:dyDescent="0.3">
      <c r="B55" s="5"/>
      <c r="C55" s="9" t="s">
        <v>421</v>
      </c>
      <c r="D55" s="12"/>
    </row>
    <row r="56" spans="2:4" ht="22.8" x14ac:dyDescent="0.3">
      <c r="B56" s="5"/>
      <c r="C56" s="10" t="s">
        <v>422</v>
      </c>
      <c r="D56" s="11"/>
    </row>
    <row r="57" spans="2:4" x14ac:dyDescent="0.3">
      <c r="B57" s="5"/>
      <c r="C57" s="9" t="s">
        <v>423</v>
      </c>
      <c r="D57" s="12"/>
    </row>
    <row r="58" spans="2:4" ht="22.8" x14ac:dyDescent="0.3">
      <c r="B58" s="5"/>
      <c r="C58" s="10" t="s">
        <v>424</v>
      </c>
      <c r="D58" s="11"/>
    </row>
    <row r="59" spans="2:4" ht="22.8" x14ac:dyDescent="0.3">
      <c r="B59" s="5"/>
      <c r="C59" s="9" t="s">
        <v>425</v>
      </c>
      <c r="D59" s="12"/>
    </row>
    <row r="60" spans="2:4" ht="22.8" x14ac:dyDescent="0.3">
      <c r="B60" s="5"/>
      <c r="C60" s="10" t="s">
        <v>426</v>
      </c>
      <c r="D60" s="11"/>
    </row>
    <row r="61" spans="2:4" ht="34.200000000000003" x14ac:dyDescent="0.3">
      <c r="B61" s="5"/>
      <c r="C61" s="9" t="s">
        <v>427</v>
      </c>
      <c r="D61" s="12"/>
    </row>
    <row r="62" spans="2:4" ht="22.8" x14ac:dyDescent="0.3">
      <c r="B62" s="5"/>
      <c r="C62" s="10" t="s">
        <v>428</v>
      </c>
      <c r="D62" s="11"/>
    </row>
    <row r="63" spans="2:4" ht="22.8" x14ac:dyDescent="0.3">
      <c r="B63" s="5"/>
      <c r="C63" s="9" t="s">
        <v>429</v>
      </c>
      <c r="D63" s="12"/>
    </row>
    <row r="64" spans="2:4" ht="22.8" x14ac:dyDescent="0.3">
      <c r="B64" s="5"/>
      <c r="C64" s="10" t="s">
        <v>430</v>
      </c>
      <c r="D64" s="11"/>
    </row>
    <row r="65" spans="2:4" ht="22.8" x14ac:dyDescent="0.3">
      <c r="B65" s="5"/>
      <c r="C65" s="9" t="s">
        <v>431</v>
      </c>
      <c r="D65" s="12"/>
    </row>
    <row r="66" spans="2:4" ht="22.8" x14ac:dyDescent="0.3">
      <c r="B66" s="5"/>
      <c r="C66" s="10" t="s">
        <v>432</v>
      </c>
      <c r="D66" s="11"/>
    </row>
    <row r="67" spans="2:4" ht="22.8" x14ac:dyDescent="0.3">
      <c r="B67" s="5"/>
      <c r="C67" s="9" t="s">
        <v>10</v>
      </c>
      <c r="D67" s="12"/>
    </row>
    <row r="68" spans="2:4" ht="22.8" x14ac:dyDescent="0.3">
      <c r="B68" s="5"/>
      <c r="C68" s="10" t="s">
        <v>433</v>
      </c>
      <c r="D68" s="11"/>
    </row>
    <row r="69" spans="2:4" x14ac:dyDescent="0.3">
      <c r="B69" s="5"/>
      <c r="C69" s="9" t="s">
        <v>434</v>
      </c>
      <c r="D69" s="12"/>
    </row>
    <row r="70" spans="2:4" ht="22.8" x14ac:dyDescent="0.3">
      <c r="B70" s="5"/>
      <c r="C70" s="10" t="s">
        <v>435</v>
      </c>
      <c r="D70" s="11"/>
    </row>
    <row r="71" spans="2:4" ht="22.8" x14ac:dyDescent="0.3">
      <c r="B71" s="5"/>
      <c r="C71" s="9" t="s">
        <v>436</v>
      </c>
      <c r="D71" s="12"/>
    </row>
    <row r="72" spans="2:4" ht="22.8" x14ac:dyDescent="0.3">
      <c r="B72" s="5"/>
      <c r="C72" s="10" t="s">
        <v>437</v>
      </c>
      <c r="D72" s="11"/>
    </row>
    <row r="73" spans="2:4" x14ac:dyDescent="0.3">
      <c r="B73" s="5"/>
      <c r="C73" s="9" t="s">
        <v>438</v>
      </c>
      <c r="D73" s="12"/>
    </row>
    <row r="74" spans="2:4" ht="22.8" x14ac:dyDescent="0.3">
      <c r="B74" s="5"/>
      <c r="C74" s="10" t="s">
        <v>439</v>
      </c>
      <c r="D74" s="11"/>
    </row>
    <row r="75" spans="2:4" x14ac:dyDescent="0.3">
      <c r="B75" s="5"/>
      <c r="C75" s="9" t="s">
        <v>440</v>
      </c>
      <c r="D75" s="12"/>
    </row>
    <row r="76" spans="2:4" ht="22.8" x14ac:dyDescent="0.3">
      <c r="B76" s="5"/>
      <c r="C76" s="10" t="s">
        <v>441</v>
      </c>
      <c r="D76" s="11"/>
    </row>
    <row r="77" spans="2:4" x14ac:dyDescent="0.3">
      <c r="B77" s="5"/>
      <c r="C77" s="9" t="s">
        <v>442</v>
      </c>
      <c r="D77" s="12"/>
    </row>
    <row r="78" spans="2:4" ht="22.8" x14ac:dyDescent="0.3">
      <c r="B78" s="5"/>
      <c r="C78" s="10" t="s">
        <v>443</v>
      </c>
      <c r="D78" s="11"/>
    </row>
    <row r="79" spans="2:4" x14ac:dyDescent="0.3">
      <c r="B79" s="5"/>
      <c r="C79" s="9" t="s">
        <v>444</v>
      </c>
      <c r="D79" s="12"/>
    </row>
    <row r="80" spans="2:4" ht="22.8" x14ac:dyDescent="0.3">
      <c r="B80" s="5"/>
      <c r="C80" s="10" t="s">
        <v>445</v>
      </c>
      <c r="D80" s="11"/>
    </row>
    <row r="81" spans="2:4" ht="22.8" x14ac:dyDescent="0.3">
      <c r="B81" s="5"/>
      <c r="C81" s="9" t="s">
        <v>446</v>
      </c>
      <c r="D81" s="12"/>
    </row>
    <row r="82" spans="2:4" x14ac:dyDescent="0.3">
      <c r="B82" s="5"/>
      <c r="C82" s="10" t="s">
        <v>447</v>
      </c>
      <c r="D82" s="11"/>
    </row>
    <row r="83" spans="2:4" ht="22.8" x14ac:dyDescent="0.3">
      <c r="B83" s="5"/>
      <c r="C83" s="9" t="s">
        <v>448</v>
      </c>
      <c r="D83" s="12"/>
    </row>
    <row r="84" spans="2:4" ht="22.8" x14ac:dyDescent="0.3">
      <c r="B84" s="5"/>
      <c r="C84" s="10" t="s">
        <v>449</v>
      </c>
      <c r="D84" s="11"/>
    </row>
    <row r="85" spans="2:4" ht="22.8" x14ac:dyDescent="0.3">
      <c r="B85" s="5"/>
      <c r="C85" s="9" t="s">
        <v>450</v>
      </c>
      <c r="D85" s="12"/>
    </row>
    <row r="86" spans="2:4" ht="34.200000000000003" x14ac:dyDescent="0.3">
      <c r="B86" s="5"/>
      <c r="C86" s="10" t="s">
        <v>451</v>
      </c>
      <c r="D86" s="11"/>
    </row>
    <row r="87" spans="2:4" x14ac:dyDescent="0.3">
      <c r="B87" s="5"/>
      <c r="C87" s="9" t="s">
        <v>452</v>
      </c>
      <c r="D87" s="12"/>
    </row>
    <row r="88" spans="2:4" x14ac:dyDescent="0.3">
      <c r="B88" s="5"/>
      <c r="C88" s="10" t="s">
        <v>453</v>
      </c>
      <c r="D88" s="11"/>
    </row>
    <row r="89" spans="2:4" ht="22.8" x14ac:dyDescent="0.3">
      <c r="B89" s="5"/>
      <c r="C89" s="9" t="s">
        <v>454</v>
      </c>
      <c r="D89" s="12"/>
    </row>
    <row r="90" spans="2:4" x14ac:dyDescent="0.3">
      <c r="B90" s="5"/>
      <c r="C90" s="10" t="s">
        <v>455</v>
      </c>
      <c r="D90" s="11"/>
    </row>
    <row r="91" spans="2:4" x14ac:dyDescent="0.3">
      <c r="B91" s="5"/>
      <c r="C91" s="9" t="s">
        <v>456</v>
      </c>
      <c r="D91" s="12"/>
    </row>
    <row r="92" spans="2:4" ht="22.8" x14ac:dyDescent="0.3">
      <c r="B92" s="5"/>
      <c r="C92" s="10" t="s">
        <v>457</v>
      </c>
      <c r="D92" s="11"/>
    </row>
    <row r="93" spans="2:4" ht="22.8" x14ac:dyDescent="0.3">
      <c r="B93" s="5"/>
      <c r="C93" s="9" t="s">
        <v>458</v>
      </c>
      <c r="D93" s="12"/>
    </row>
    <row r="94" spans="2:4" x14ac:dyDescent="0.3">
      <c r="B94" s="5"/>
      <c r="C94" s="10" t="s">
        <v>459</v>
      </c>
      <c r="D94" s="11"/>
    </row>
    <row r="95" spans="2:4" ht="22.8" x14ac:dyDescent="0.3">
      <c r="B95" s="5"/>
      <c r="C95" s="9" t="s">
        <v>460</v>
      </c>
      <c r="D95" s="12"/>
    </row>
    <row r="96" spans="2:4" ht="22.8" x14ac:dyDescent="0.3">
      <c r="B96" s="5"/>
      <c r="C96" s="10" t="s">
        <v>461</v>
      </c>
      <c r="D96" s="11"/>
    </row>
    <row r="97" spans="2:4" ht="22.8" x14ac:dyDescent="0.3">
      <c r="B97" s="5"/>
      <c r="C97" s="9" t="s">
        <v>462</v>
      </c>
      <c r="D97" s="12"/>
    </row>
    <row r="98" spans="2:4" ht="34.200000000000003" x14ac:dyDescent="0.3">
      <c r="B98" s="5"/>
      <c r="C98" s="10" t="s">
        <v>463</v>
      </c>
      <c r="D98" s="11"/>
    </row>
    <row r="99" spans="2:4" ht="22.8" x14ac:dyDescent="0.3">
      <c r="B99" s="5"/>
      <c r="C99" s="9" t="s">
        <v>464</v>
      </c>
      <c r="D99" s="12"/>
    </row>
    <row r="100" spans="2:4" x14ac:dyDescent="0.3">
      <c r="B100" s="5"/>
      <c r="C100" s="10" t="s">
        <v>465</v>
      </c>
      <c r="D100" s="11"/>
    </row>
    <row r="101" spans="2:4" ht="22.8" x14ac:dyDescent="0.3">
      <c r="B101" s="5"/>
      <c r="C101" s="9" t="s">
        <v>466</v>
      </c>
      <c r="D101" s="12"/>
    </row>
    <row r="102" spans="2:4" ht="22.8" x14ac:dyDescent="0.3">
      <c r="B102" s="5"/>
      <c r="C102" s="10" t="s">
        <v>467</v>
      </c>
      <c r="D102" s="11"/>
    </row>
    <row r="103" spans="2:4" x14ac:dyDescent="0.3">
      <c r="B103" s="5"/>
      <c r="C103" s="9" t="s">
        <v>468</v>
      </c>
      <c r="D103" s="12"/>
    </row>
    <row r="104" spans="2:4" ht="22.8" x14ac:dyDescent="0.3">
      <c r="B104" s="5"/>
      <c r="C104" s="10" t="s">
        <v>469</v>
      </c>
      <c r="D104" s="11"/>
    </row>
    <row r="105" spans="2:4" ht="22.8" x14ac:dyDescent="0.3">
      <c r="B105" s="5"/>
      <c r="C105" s="9" t="s">
        <v>470</v>
      </c>
      <c r="D105" s="12"/>
    </row>
    <row r="106" spans="2:4" ht="22.8" x14ac:dyDescent="0.3">
      <c r="B106" s="5"/>
      <c r="C106" s="10" t="s">
        <v>471</v>
      </c>
      <c r="D106" s="11"/>
    </row>
    <row r="107" spans="2:4" ht="22.8" x14ac:dyDescent="0.3">
      <c r="B107" s="5"/>
      <c r="C107" s="9" t="s">
        <v>472</v>
      </c>
      <c r="D107" s="12"/>
    </row>
    <row r="108" spans="2:4" ht="22.8" x14ac:dyDescent="0.3">
      <c r="B108" s="5"/>
      <c r="C108" s="10" t="s">
        <v>473</v>
      </c>
      <c r="D108" s="11"/>
    </row>
    <row r="109" spans="2:4" ht="22.8" x14ac:dyDescent="0.3">
      <c r="B109" s="5"/>
      <c r="C109" s="9" t="s">
        <v>474</v>
      </c>
      <c r="D109" s="12"/>
    </row>
    <row r="110" spans="2:4" ht="22.8" x14ac:dyDescent="0.3">
      <c r="B110" s="5"/>
      <c r="C110" s="10" t="s">
        <v>475</v>
      </c>
      <c r="D110" s="11"/>
    </row>
    <row r="111" spans="2:4" ht="22.8" x14ac:dyDescent="0.3">
      <c r="B111" s="5"/>
      <c r="C111" s="9" t="s">
        <v>476</v>
      </c>
      <c r="D111" s="12"/>
    </row>
    <row r="112" spans="2:4" x14ac:dyDescent="0.3">
      <c r="B112" s="5"/>
      <c r="C112" s="10" t="s">
        <v>477</v>
      </c>
      <c r="D112" s="11"/>
    </row>
    <row r="113" spans="2:4" ht="22.8" x14ac:dyDescent="0.3">
      <c r="B113" s="5"/>
      <c r="C113" s="9" t="s">
        <v>478</v>
      </c>
      <c r="D113" s="12"/>
    </row>
    <row r="114" spans="2:4" x14ac:dyDescent="0.3">
      <c r="B114" s="5"/>
      <c r="C114" s="10" t="s">
        <v>479</v>
      </c>
      <c r="D114" s="11"/>
    </row>
    <row r="115" spans="2:4" x14ac:dyDescent="0.3">
      <c r="B115" s="5"/>
      <c r="C115" s="9" t="s">
        <v>480</v>
      </c>
      <c r="D115" s="12"/>
    </row>
    <row r="116" spans="2:4" ht="22.8" x14ac:dyDescent="0.3">
      <c r="B116" s="5"/>
      <c r="C116" s="10" t="s">
        <v>481</v>
      </c>
      <c r="D116" s="11"/>
    </row>
    <row r="117" spans="2:4" ht="22.8" x14ac:dyDescent="0.3">
      <c r="B117" s="5"/>
      <c r="C117" s="9" t="s">
        <v>482</v>
      </c>
      <c r="D117" s="12"/>
    </row>
    <row r="118" spans="2:4" ht="22.8" x14ac:dyDescent="0.3">
      <c r="B118" s="5"/>
      <c r="C118" s="10" t="s">
        <v>483</v>
      </c>
      <c r="D118" s="11"/>
    </row>
    <row r="119" spans="2:4" ht="22.8" x14ac:dyDescent="0.3">
      <c r="B119" s="5"/>
      <c r="C119" s="9" t="s">
        <v>484</v>
      </c>
      <c r="D119" s="12"/>
    </row>
    <row r="120" spans="2:4" ht="22.8" x14ac:dyDescent="0.3">
      <c r="B120" s="5"/>
      <c r="C120" s="10" t="s">
        <v>485</v>
      </c>
      <c r="D120" s="11"/>
    </row>
    <row r="121" spans="2:4" ht="22.8" x14ac:dyDescent="0.3">
      <c r="B121" s="5"/>
      <c r="C121" s="9" t="s">
        <v>486</v>
      </c>
      <c r="D121" s="12"/>
    </row>
    <row r="122" spans="2:4" ht="22.8" x14ac:dyDescent="0.3">
      <c r="B122" s="5"/>
      <c r="C122" s="10" t="s">
        <v>487</v>
      </c>
      <c r="D122" s="11"/>
    </row>
    <row r="123" spans="2:4" ht="22.8" x14ac:dyDescent="0.3">
      <c r="B123" s="5"/>
      <c r="C123" s="9" t="s">
        <v>488</v>
      </c>
      <c r="D123" s="12"/>
    </row>
    <row r="124" spans="2:4" ht="22.8" x14ac:dyDescent="0.3">
      <c r="B124" s="5"/>
      <c r="C124" s="10" t="s">
        <v>489</v>
      </c>
      <c r="D124" s="11"/>
    </row>
    <row r="125" spans="2:4" x14ac:dyDescent="0.3">
      <c r="B125" s="5"/>
      <c r="C125" s="9" t="s">
        <v>490</v>
      </c>
      <c r="D125" s="12"/>
    </row>
    <row r="126" spans="2:4" ht="22.8" x14ac:dyDescent="0.3">
      <c r="B126" s="5"/>
      <c r="C126" s="10" t="s">
        <v>491</v>
      </c>
      <c r="D126" s="11"/>
    </row>
    <row r="127" spans="2:4" ht="22.8" x14ac:dyDescent="0.3">
      <c r="B127" s="5"/>
      <c r="C127" s="9" t="s">
        <v>492</v>
      </c>
      <c r="D127" s="12"/>
    </row>
    <row r="128" spans="2:4" ht="22.8" x14ac:dyDescent="0.3">
      <c r="B128" s="5"/>
      <c r="C128" s="10" t="s">
        <v>493</v>
      </c>
      <c r="D128" s="11"/>
    </row>
    <row r="129" spans="2:4" ht="22.8" x14ac:dyDescent="0.3">
      <c r="B129" s="5"/>
      <c r="C129" s="9" t="s">
        <v>494</v>
      </c>
      <c r="D129" s="12"/>
    </row>
    <row r="130" spans="2:4" ht="22.8" x14ac:dyDescent="0.3">
      <c r="B130" s="5"/>
      <c r="C130" s="10" t="s">
        <v>495</v>
      </c>
      <c r="D130" s="11"/>
    </row>
    <row r="131" spans="2:4" x14ac:dyDescent="0.3">
      <c r="B131" s="5"/>
      <c r="C131" s="9" t="s">
        <v>496</v>
      </c>
      <c r="D131" s="12"/>
    </row>
    <row r="132" spans="2:4" ht="34.200000000000003" x14ac:dyDescent="0.3">
      <c r="B132" s="6"/>
      <c r="C132" s="10" t="s">
        <v>497</v>
      </c>
      <c r="D132" s="31"/>
    </row>
  </sheetData>
  <mergeCells count="1">
    <mergeCell ref="B11:C11"/>
  </mergeCells>
  <hyperlinks>
    <hyperlink ref="B2" location="'Indice'!A1" display="Indic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1</vt:i4>
      </vt:variant>
    </vt:vector>
  </HeadingPairs>
  <TitlesOfParts>
    <vt:vector size="39" baseType="lpstr">
      <vt:lpstr>Indice</vt:lpstr>
      <vt:lpstr>Hoja01</vt:lpstr>
      <vt:lpstr>Hoja02</vt:lpstr>
      <vt:lpstr>Hoja03</vt:lpstr>
      <vt:lpstr>Hoja04</vt:lpstr>
      <vt:lpstr>Hoja05</vt:lpstr>
      <vt:lpstr>Hoja06</vt:lpstr>
      <vt:lpstr>Hoja07</vt:lpstr>
      <vt:lpstr>Hoja08</vt:lpstr>
      <vt:lpstr>Hoja09</vt:lpstr>
      <vt:lpstr>Hoja10</vt:lpstr>
      <vt:lpstr>Lists</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sspdtipos_TipoSiNo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Reporting Standard S.L. - Exportación a Excel de XBRL</dc:subject>
  <dc:creator>Juan Carlos Rodríguez Rivera miembro de Juan Carlos Rodríguez Rivera</dc:creator>
  <cp:lastModifiedBy>Juan C</cp:lastModifiedBy>
  <dcterms:created xsi:type="dcterms:W3CDTF">2021-01-26T21:05:58Z</dcterms:created>
  <dcterms:modified xsi:type="dcterms:W3CDTF">2021-01-26T21:21:40Z</dcterms:modified>
</cp:coreProperties>
</file>