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44" activeTab="0"/>
  </bookViews>
  <sheets>
    <sheet name="F11 - Vista Vol. grupo 1" sheetId="1" r:id="rId1"/>
    <sheet name="F 12 - Vista Grupo 1" sheetId="2" r:id="rId2"/>
    <sheet name="F13 - Vista Grupo 1 Vol" sheetId="3" r:id="rId3"/>
    <sheet name="F14 - ESF AANTI" sheetId="4" r:id="rId4"/>
    <sheet name="F15 - conciliacion patri" sheetId="5" r:id="rId5"/>
    <sheet name="F16 - REV Y POL ESF ADOPCION AN" sheetId="6" r:id="rId6"/>
    <sheet name="F17 - vista grupo 1" sheetId="7" r:id="rId7"/>
    <sheet name="F18 - Vista Grupo 1 Vol" sheetId="8" r:id="rId8"/>
    <sheet name="F19 - entidades consolidadas" sheetId="9" r:id="rId9"/>
    <sheet name="F20 - vista adopcion anticipada" sheetId="10" r:id="rId10"/>
    <sheet name="F21 - REV Y POL ESF AA CONS " sheetId="11" r:id="rId11"/>
  </sheets>
  <definedNames/>
  <calcPr fullCalcOnLoad="1"/>
</workbook>
</file>

<file path=xl/sharedStrings.xml><?xml version="1.0" encoding="utf-8"?>
<sst xmlns="http://schemas.openxmlformats.org/spreadsheetml/2006/main" count="688" uniqueCount="202">
  <si>
    <t>FORMATO 11.</t>
  </si>
  <si>
    <t>VOLUNTARIOS GRUPO 1</t>
  </si>
  <si>
    <t>HOJA DE TRABAJO ESTADO DE SITUACIÓN FINANCIERA DE APERTURA</t>
  </si>
  <si>
    <t>ESTRUCTURA SEGÚN TAXONOMÍA APLICACIÓN PLENA – GRUPO 1</t>
  </si>
  <si>
    <t>CÓDIGO – CONCEPTO</t>
  </si>
  <si>
    <t>DESCRIPCIÓN</t>
  </si>
  <si>
    <t>SALDOS A 31/12/2014</t>
  </si>
  <si>
    <t>AJUSTES POR ERRORES SEGÚN PCGA ANTERIORES</t>
  </si>
  <si>
    <t>RECLASIFICACIONES POR CONVERGENCIA A NUEVO MARCO NORMATIVO</t>
  </si>
  <si>
    <t>AJUSTES POR CONVERGENCIA A NUEVO MARCO NORMATIVO</t>
  </si>
  <si>
    <t>SALDOS A 01/01/2015</t>
  </si>
  <si>
    <t>NOTA</t>
  </si>
  <si>
    <t>DÉBITOS</t>
  </si>
  <si>
    <t>CRÉDITOS</t>
  </si>
  <si>
    <t xml:space="preserve">ACTIVO </t>
  </si>
  <si>
    <t>Caja</t>
  </si>
  <si>
    <t>Cajas menores</t>
  </si>
  <si>
    <t>(…..)</t>
  </si>
  <si>
    <t>Todas la cuentas del activo a seis dígitos</t>
  </si>
  <si>
    <t>PASIVO</t>
  </si>
  <si>
    <t>Banca Comercial</t>
  </si>
  <si>
    <t>Banca de fomento</t>
  </si>
  <si>
    <t>Todas la cuentas del pasivo a seis dígitos</t>
  </si>
  <si>
    <t>PATRIMONIO</t>
  </si>
  <si>
    <t>Cuotas o partes de interés social</t>
  </si>
  <si>
    <t>Capital autorizado</t>
  </si>
  <si>
    <t>Todas la cuentas del patrimonio a seis dígitos</t>
  </si>
  <si>
    <t>Efectivo y equivalentes al efectivo</t>
  </si>
  <si>
    <t>Cuentas comerciales por cobrar y otras cuentas por cobrar - corriente</t>
  </si>
  <si>
    <t>Cuentas por cobrar partes relacionadas y asociadas corrientes</t>
  </si>
  <si>
    <t>Inventarios corrientes</t>
  </si>
  <si>
    <t>Activos por impuestos corrientes - corriente</t>
  </si>
  <si>
    <t>Activos biológicos - corriente</t>
  </si>
  <si>
    <t>Recursos hidrocarburos y minerales corrientes</t>
  </si>
  <si>
    <t>Otros activos financieros - corriente</t>
  </si>
  <si>
    <t>Otros activos no financieros - corriente</t>
  </si>
  <si>
    <t>Activos corrientes distintos al efectivo pignorados como garantía colateral para las que el receptor de transferencias tiene derecho por contrato o costumbre a vender o pignorar de nuevo dicha garantía colateral</t>
  </si>
  <si>
    <t>Total activos corrientes distintos de los activos no corrientes o grupo de activos para su disposición clasificados como mantenidos para la venta o como mantenidos para distribuir a los propietarios</t>
  </si>
  <si>
    <t>Activos no corrientes o grupos de activos para su disposición clasificados como mantenidos para la venta o como mantenidos para distribuir a los propietarios</t>
  </si>
  <si>
    <t>TOTAL ACTIVOS CORRIENTES</t>
  </si>
  <si>
    <t>Propiedad de inversión</t>
  </si>
  <si>
    <t>Propiedades, planta y equipo</t>
  </si>
  <si>
    <t>Plusvalía</t>
  </si>
  <si>
    <t>Activos intangibles distintos de la plusvalía</t>
  </si>
  <si>
    <t>Inversiones contabilizadas utilizando el método de la participación</t>
  </si>
  <si>
    <t>Inversiones en subsidiarias, negocios conjuntos y asociadas</t>
  </si>
  <si>
    <t>Activos biológicos no corrientes</t>
  </si>
  <si>
    <t>Recursos hidrocarburos y minerales no corrientes</t>
  </si>
  <si>
    <t>Cuentas comerciales por cobrar y otras cuentas por cobrar no corrientes</t>
  </si>
  <si>
    <t>Cuentas por cobrar partes relacionadas y asociadas no corrientes</t>
  </si>
  <si>
    <t>Inventarios no corrientes</t>
  </si>
  <si>
    <t>Activos por impuestos diferidos</t>
  </si>
  <si>
    <t>Activos por impuestos corrientes, no corriente</t>
  </si>
  <si>
    <t>Otros activos financieros no corrientes</t>
  </si>
  <si>
    <t>Otros activos no financieros no corrientes</t>
  </si>
  <si>
    <t>Activos no corrientes distintos al efectivo pignorados como garantía colateral para las que el receptor de transferencias tiene derecho por contrato o costumbre a vender o pignorar de nuevo la garantía colateral</t>
  </si>
  <si>
    <t>TOTAL ACTIVOS NO CORRIENTES</t>
  </si>
  <si>
    <t>TOTAL ACTIVOS</t>
  </si>
  <si>
    <t>Provisiones corrientes por beneficios a los empleados</t>
  </si>
  <si>
    <t>Otras provisiones corrientes</t>
  </si>
  <si>
    <t>Cuentas por pagar comerciales y otras cuentas por pagar</t>
  </si>
  <si>
    <t>Cuentas por pagar partes relacionadas y asociadas corrientes</t>
  </si>
  <si>
    <t>Pasivos por impuestos corrientes, corriente</t>
  </si>
  <si>
    <t>Otros pasivos financieros corrientes</t>
  </si>
  <si>
    <t>Otros pasivos no financieros corrientes</t>
  </si>
  <si>
    <t>Pasivos incluidos en grupos de activos para su disposición clasificados como mantenidos para la venta</t>
  </si>
  <si>
    <t>TOTAL PASIVOS CORRIENTES</t>
  </si>
  <si>
    <t>Provisiones no corrientes por beneficios a los empleados</t>
  </si>
  <si>
    <t>Otras provisiones no corrientes</t>
  </si>
  <si>
    <t>Cuentas comerciales por pagar y otras cuentas por pagar no corrientes</t>
  </si>
  <si>
    <t>Cuentas por pagar partes relacionadas y asociadas no corrientes</t>
  </si>
  <si>
    <t>Pasivo por impuestos diferidos</t>
  </si>
  <si>
    <t>Pasivos por impuestos corrientes, no corriente</t>
  </si>
  <si>
    <t>Otros pasivos financieros no corrientes</t>
  </si>
  <si>
    <t>Tïtulos Emitidos</t>
  </si>
  <si>
    <t>Otros pasivos no financieros no corrientes</t>
  </si>
  <si>
    <t>TOTAL PASIVOS NO CORRIENTES</t>
  </si>
  <si>
    <t>TOTAL PASIVOS</t>
  </si>
  <si>
    <t>Capital emitido</t>
  </si>
  <si>
    <t>Acciones propias en cartera</t>
  </si>
  <si>
    <t>Prima de emisión</t>
  </si>
  <si>
    <t>Ganancias acumuladas</t>
  </si>
  <si>
    <t>Otras participaciones en el patrimonio</t>
  </si>
  <si>
    <t xml:space="preserve">Reservas </t>
  </si>
  <si>
    <t>Otras reservas</t>
  </si>
  <si>
    <t>Impacto Patrimonial derivado de la transición</t>
  </si>
  <si>
    <t>TOTAL PATRIMONIO</t>
  </si>
  <si>
    <t>TOTAL PASIVO + PATRIMONIO</t>
  </si>
  <si>
    <t xml:space="preserve">SUMAS IGUALES </t>
  </si>
  <si>
    <t>Estos campos no permiten incluir valores deben venir vacíos</t>
  </si>
  <si>
    <t>Estos campos no deben ser incluidos en el cargue, ver la estructura en el Anexo de la Resolución</t>
  </si>
  <si>
    <t>FORMATO 12.</t>
  </si>
  <si>
    <t>CONCILIACIÓN PATRIMONIAL</t>
  </si>
  <si>
    <t>DESCRIPCIÓN DEL CONCEPTO</t>
  </si>
  <si>
    <t>DETALLE</t>
  </si>
  <si>
    <t>VALOR</t>
  </si>
  <si>
    <t>SALDO DEL PATRIMONIO BAJO NORMA ANTERIOR</t>
  </si>
  <si>
    <t>Ajuste en los Activos</t>
  </si>
  <si>
    <t>Ajuste en los Pasivos</t>
  </si>
  <si>
    <t>TOTAL AJUSTES POR CONVERGENCIA</t>
  </si>
  <si>
    <t>Ajuste por Errores</t>
  </si>
  <si>
    <t>SALDO DEL PATRIMONIO BAJO NUEVA NORMATIVIDAD</t>
  </si>
  <si>
    <t>Variación absoluta ($)</t>
  </si>
  <si>
    <t>Variación relativa (%)</t>
  </si>
  <si>
    <t xml:space="preserve">Ajuste a valor razonable de cuentas por cobrar </t>
  </si>
  <si>
    <t xml:space="preserve">Ajuste deterioro de cuentas por cobrar </t>
  </si>
  <si>
    <t xml:space="preserve">Ajuste a costo amortizado de activos financieros </t>
  </si>
  <si>
    <t xml:space="preserve">Ajuste de otros instrumentos financieros a valor razonable </t>
  </si>
  <si>
    <t xml:space="preserve">Ajuste de inversiones en subsidiarias, negocios conjunto y asociadas al valor razonable como costo atribuido </t>
  </si>
  <si>
    <t xml:space="preserve">Ajuste de inversiones en subsidiarias, asociadas y negocios conjuntos al costo  </t>
  </si>
  <si>
    <t xml:space="preserve">Ajuste deterioro de valor de inversiones en subsidiarias, asociadas y negocios conjuntos </t>
  </si>
  <si>
    <t xml:space="preserve">Ajuste por instrumentos financieros derivados </t>
  </si>
  <si>
    <t>Ajuste de inventarios a valor neto de realización menos costo de venta</t>
  </si>
  <si>
    <t>Ajuste deterioro de valor de propiedades, planta y equipo</t>
  </si>
  <si>
    <t>Ajuste de propiedades, planta y equipo a costo</t>
  </si>
  <si>
    <t xml:space="preserve">Ajuste de propiedades, planta y equipo a valor razonable como costo atribuido </t>
  </si>
  <si>
    <t>Ajuste reconocimiento de arrendamientos financieros</t>
  </si>
  <si>
    <t>Ajuste deterioro de valor de intangibles</t>
  </si>
  <si>
    <t>Ajuste de intangibles a costo</t>
  </si>
  <si>
    <t xml:space="preserve">Ajuste de intangibles a valor razonable como costo atribuido </t>
  </si>
  <si>
    <t xml:space="preserve">Ajuste contratos de concesión </t>
  </si>
  <si>
    <t>Ajuste de intangibles que no cumplen criterios de reconocimiento</t>
  </si>
  <si>
    <t>Ajuste crédito mercantil</t>
  </si>
  <si>
    <t>Ajuste deterioro de valor de propiedades de inversión</t>
  </si>
  <si>
    <t>Ajuste de propiedades de inversión a costo</t>
  </si>
  <si>
    <t xml:space="preserve">Ajuste de propiedades de inversión a valor razonable como costo atribuido </t>
  </si>
  <si>
    <t>Ajuste a valor razonable menos costos de venta de activos no corrientes mantenidos para la venta</t>
  </si>
  <si>
    <t>Ajuste a valor razonable menos costos de venta de activos biológicos</t>
  </si>
  <si>
    <t xml:space="preserve">Ajuste reconocimiento de  activos por impuestos diferidos </t>
  </si>
  <si>
    <t>Ajuste por baja de activos contingentes</t>
  </si>
  <si>
    <t>Deterioro de los activos para exploración y evaluación de recursos minerales</t>
  </si>
  <si>
    <t>Ajuste por reclasificación de bienes dados en leasing operativo</t>
  </si>
  <si>
    <t>Otros ajustes</t>
  </si>
  <si>
    <t>TOTAL VARIACIÓN AJUSTE DE ACTIVOS</t>
  </si>
  <si>
    <t>Ajuste a Valor razonable de cuentas por pagar</t>
  </si>
  <si>
    <t>Ajuste a costo amortizado de otros pasivos financieros</t>
  </si>
  <si>
    <t>Ajuste de partidas por amortizar de pasivos pensionales</t>
  </si>
  <si>
    <t>Ajuste de reconocimiento de calculos actuariales pasivos pensionales y otros pasivos a largo plazo</t>
  </si>
  <si>
    <t>Ajuste por reconocimiento de contratos onerosos</t>
  </si>
  <si>
    <t>Ajuste a provisiones de litigios u otras estimaciones</t>
  </si>
  <si>
    <t xml:space="preserve">Ajuste reconocimiento de pasivos por impuestos diferidos </t>
  </si>
  <si>
    <t>Ajuste por baja de pasivos contingentes</t>
  </si>
  <si>
    <t>Ajuste del patrimonio por instrumentos preferentes</t>
  </si>
  <si>
    <t>TOTAL VARIACIÓN AJUSTE DE PASIVOS</t>
  </si>
  <si>
    <t>Aumentos (disminuciones) por errores PCGA Anteriores en activos (neto)</t>
  </si>
  <si>
    <t>Disminuciones (Aumentos) por errores PCGA Anteriores en pasivos (neto)</t>
  </si>
  <si>
    <t>TOTAL EFECTO DE ERRORES EN APLICACIÓN DE NORMA ANTERIOR (NETO)</t>
  </si>
  <si>
    <t>FORMATO 13.</t>
  </si>
  <si>
    <t>REVELACIONES Y POLÍTICAS</t>
  </si>
  <si>
    <t>CÓDIGO DE NOTA</t>
  </si>
  <si>
    <t>DETALLE DE POLÍTICAS</t>
  </si>
  <si>
    <t>Medición Inicial</t>
  </si>
  <si>
    <t>Medición Posterior</t>
  </si>
  <si>
    <t>Medición ESFA</t>
  </si>
  <si>
    <t>FORMATO 14.</t>
  </si>
  <si>
    <t>UNICAMENTE VOLUNTARIOS GRUPO 1</t>
  </si>
  <si>
    <t>ESTADO DE SITUACIÓN FINANCIERA ADOPCIÓN ANTICIPADA</t>
  </si>
  <si>
    <t>CÓDIGO</t>
  </si>
  <si>
    <t xml:space="preserve"> </t>
  </si>
  <si>
    <t xml:space="preserve">Cuentas por cobrar partes relacionadas y asociadas corrientes  </t>
  </si>
  <si>
    <t xml:space="preserve">Recursos hidrocarburos y minerales corrientes  </t>
  </si>
  <si>
    <t xml:space="preserve">Recursos hidrocarburos y minerales no corrientes  </t>
  </si>
  <si>
    <t xml:space="preserve">Cuentas por cobrar partes relacionadas y asociadas no corrientes  </t>
  </si>
  <si>
    <t xml:space="preserve">Cuentas por pagar partes relacionadas y asociadas corrientes  </t>
  </si>
  <si>
    <t xml:space="preserve">Cuentas por pagar partes relacionadas y asociadas no corrientes  </t>
  </si>
  <si>
    <t xml:space="preserve">Tïtulos Emitidos  </t>
  </si>
  <si>
    <t xml:space="preserve">Reservas   </t>
  </si>
  <si>
    <t>FORMATO 15.</t>
  </si>
  <si>
    <t>CONCILIACIÓN PATRIMONIAL ADOPCIÓN ANTICIPADA</t>
  </si>
  <si>
    <t>VALOR AL 01 DE ENERO DE 2015</t>
  </si>
  <si>
    <t>Total patrimonio según PCGA Anteriores</t>
  </si>
  <si>
    <t>Ajuste de inventarios a valor neto de realización</t>
  </si>
  <si>
    <t>Total patrimonio neto según NIF</t>
  </si>
  <si>
    <t>FORMATO 16.</t>
  </si>
  <si>
    <t xml:space="preserve">REVELACIONES Y POLÍTICAS ESTADO DE SITUACIÓN FINANCIERA ADOPCIÓN ANTICIPADA </t>
  </si>
  <si>
    <t>Medición posterior</t>
  </si>
  <si>
    <t>FORMATO 17.</t>
  </si>
  <si>
    <t xml:space="preserve"> VOLUNTARIOS GRUPO 1</t>
  </si>
  <si>
    <t>ESTADO DE SITUACIÓN FINANCIERA DE APERTURA CONSOLIDADO</t>
  </si>
  <si>
    <t>Participaciones no controladoras</t>
  </si>
  <si>
    <t>FORMATO 18.</t>
  </si>
  <si>
    <t>REVELACIONES CONSOLIDADO</t>
  </si>
  <si>
    <t>CONCEPTO NUEVA NORMATIVIDAD</t>
  </si>
  <si>
    <t>Títulos Emitidos</t>
  </si>
  <si>
    <t>FORMATO 19.</t>
  </si>
  <si>
    <t>INFORMACIÓN EMPRESAS INCLUIDAS EN LA CONSOLIDACIÓN</t>
  </si>
  <si>
    <t>Nombre de la empresa</t>
  </si>
  <si>
    <t>Ente de vigilancia</t>
  </si>
  <si>
    <t>Moneda Funcional</t>
  </si>
  <si>
    <t>País</t>
  </si>
  <si>
    <t>Participación</t>
  </si>
  <si>
    <t>Revelación de la consolidación</t>
  </si>
  <si>
    <t>Influencia Significativa</t>
  </si>
  <si>
    <t>%</t>
  </si>
  <si>
    <t>Valor</t>
  </si>
  <si>
    <t>Comentario</t>
  </si>
  <si>
    <t>FORMATO 20.</t>
  </si>
  <si>
    <t>ESTADO DE SITUACIÓN FINANCIERA ADOPCIÓN ANTICIPADA CONSOLIDADO</t>
  </si>
  <si>
    <t xml:space="preserve">ACTIVO  </t>
  </si>
  <si>
    <t xml:space="preserve">Títulos Emitidos  </t>
  </si>
  <si>
    <t>FORMATO 21.</t>
  </si>
  <si>
    <t>REVELACIONES ESTADO DE SITUACIÓN FINANCIERA ADOPCIÓN ANTICIPADA CONSOLIDADO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</si>
</sst>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\ ;\(#,##0.00\);\-#\ ;@\ "/>
    <numFmt numFmtId="165" formatCode="#,##0\ ;\(#,##0\);\-#\ ;@\ 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6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4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164" fontId="3" fillId="0" borderId="0" xfId="47" applyFont="1" applyBorder="1" applyAlignment="1" applyProtection="1">
      <alignment/>
      <protection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top"/>
    </xf>
    <xf numFmtId="37" fontId="4" fillId="0" borderId="11" xfId="47" applyNumberFormat="1" applyFont="1" applyFill="1" applyBorder="1">
      <alignment/>
      <protection/>
    </xf>
    <xf numFmtId="0" fontId="3" fillId="0" borderId="11" xfId="0" applyFont="1" applyBorder="1" applyAlignment="1">
      <alignment/>
    </xf>
    <xf numFmtId="1" fontId="4" fillId="36" borderId="11" xfId="47" applyNumberFormat="1" applyFont="1" applyFill="1" applyBorder="1">
      <alignment/>
      <protection/>
    </xf>
    <xf numFmtId="37" fontId="4" fillId="36" borderId="11" xfId="47" applyNumberFormat="1" applyFont="1" applyFill="1" applyBorder="1">
      <alignment/>
      <protection/>
    </xf>
    <xf numFmtId="0" fontId="4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3" fillId="36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37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left" vertical="center" wrapText="1"/>
    </xf>
    <xf numFmtId="0" fontId="4" fillId="37" borderId="11" xfId="0" applyFont="1" applyFill="1" applyBorder="1" applyAlignment="1">
      <alignment/>
    </xf>
    <xf numFmtId="0" fontId="6" fillId="34" borderId="10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4" fillId="38" borderId="11" xfId="0" applyFont="1" applyFill="1" applyBorder="1" applyAlignment="1">
      <alignment horizontal="center" vertical="top"/>
    </xf>
    <xf numFmtId="0" fontId="9" fillId="38" borderId="12" xfId="0" applyFont="1" applyFill="1" applyBorder="1" applyAlignment="1">
      <alignment vertical="center" wrapText="1"/>
    </xf>
    <xf numFmtId="37" fontId="4" fillId="38" borderId="11" xfId="47" applyNumberFormat="1" applyFont="1" applyFill="1" applyBorder="1">
      <alignment/>
      <protection/>
    </xf>
    <xf numFmtId="0" fontId="3" fillId="38" borderId="11" xfId="0" applyFont="1" applyFill="1" applyBorder="1" applyAlignment="1">
      <alignment/>
    </xf>
    <xf numFmtId="37" fontId="3" fillId="38" borderId="11" xfId="0" applyNumberFormat="1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6" fillId="35" borderId="10" xfId="0" applyFont="1" applyFill="1" applyBorder="1" applyAlignment="1">
      <alignment vertical="center"/>
    </xf>
    <xf numFmtId="0" fontId="3" fillId="36" borderId="0" xfId="0" applyFont="1" applyFill="1" applyAlignment="1">
      <alignment horizontal="center" wrapText="1"/>
    </xf>
    <xf numFmtId="0" fontId="6" fillId="35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53" applyFont="1" applyAlignment="1" applyProtection="1">
      <alignment vertical="center" wrapText="1"/>
      <protection/>
    </xf>
    <xf numFmtId="0" fontId="3" fillId="0" borderId="0" xfId="53" applyFont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6" fillId="39" borderId="12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39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vertical="center"/>
    </xf>
    <xf numFmtId="10" fontId="3" fillId="0" borderId="0" xfId="0" applyNumberFormat="1" applyFont="1" applyAlignment="1">
      <alignment/>
    </xf>
    <xf numFmtId="10" fontId="11" fillId="0" borderId="12" xfId="0" applyNumberFormat="1" applyFont="1" applyBorder="1" applyAlignment="1">
      <alignment vertical="center"/>
    </xf>
    <xf numFmtId="0" fontId="6" fillId="35" borderId="0" xfId="0" applyFont="1" applyFill="1" applyBorder="1" applyAlignment="1">
      <alignment horizontal="center" vertical="center"/>
    </xf>
    <xf numFmtId="165" fontId="3" fillId="0" borderId="12" xfId="47" applyNumberFormat="1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39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38" borderId="11" xfId="0" applyFont="1" applyFill="1" applyBorder="1" applyAlignment="1">
      <alignment vertical="top" wrapText="1"/>
    </xf>
    <xf numFmtId="0" fontId="4" fillId="38" borderId="13" xfId="0" applyFont="1" applyFill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38" borderId="13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right" vertical="center"/>
    </xf>
    <xf numFmtId="0" fontId="6" fillId="38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38" fontId="8" fillId="36" borderId="12" xfId="0" applyNumberFormat="1" applyFont="1" applyFill="1" applyBorder="1" applyAlignment="1" applyProtection="1">
      <alignment horizontal="right" vertical="center"/>
      <protection locked="0"/>
    </xf>
    <xf numFmtId="0" fontId="4" fillId="0" borderId="12" xfId="0" applyFont="1" applyBorder="1" applyAlignment="1">
      <alignment wrapText="1"/>
    </xf>
    <xf numFmtId="0" fontId="4" fillId="38" borderId="12" xfId="0" applyFont="1" applyFill="1" applyBorder="1" applyAlignment="1">
      <alignment/>
    </xf>
    <xf numFmtId="0" fontId="3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38" borderId="12" xfId="0" applyFont="1" applyFill="1" applyBorder="1" applyAlignment="1">
      <alignment vertical="center" wrapText="1"/>
    </xf>
    <xf numFmtId="0" fontId="4" fillId="39" borderId="12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47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164" fontId="3" fillId="0" borderId="0" xfId="47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8" borderId="12" xfId="0" applyFont="1" applyFill="1" applyBorder="1" applyAlignment="1">
      <alignment wrapText="1"/>
    </xf>
    <xf numFmtId="0" fontId="4" fillId="0" borderId="12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_IMPACTO CONTABLE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43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29"/>
      <rgbColor rgb="00FF6600"/>
      <rgbColor rgb="00666699"/>
      <rgbColor rgb="00B2B2B2"/>
      <rgbColor rgb="00111111"/>
      <rgbColor rgb="00339966"/>
      <rgbColor rgb="001A1A1A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104775</xdr:rowOff>
    </xdr:from>
    <xdr:to>
      <xdr:col>1</xdr:col>
      <xdr:colOff>2047875</xdr:colOff>
      <xdr:row>1</xdr:row>
      <xdr:rowOff>809625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95275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</xdr:row>
      <xdr:rowOff>180975</xdr:rowOff>
    </xdr:from>
    <xdr:to>
      <xdr:col>1</xdr:col>
      <xdr:colOff>2019300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361950"/>
          <a:ext cx="2219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</xdr:row>
      <xdr:rowOff>180975</xdr:rowOff>
    </xdr:from>
    <xdr:to>
      <xdr:col>1</xdr:col>
      <xdr:colOff>2047875</xdr:colOff>
      <xdr:row>1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342900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1</xdr:row>
      <xdr:rowOff>142875</xdr:rowOff>
    </xdr:from>
    <xdr:to>
      <xdr:col>1</xdr:col>
      <xdr:colOff>2038350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323850"/>
          <a:ext cx="2209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142875</xdr:rowOff>
    </xdr:from>
    <xdr:to>
      <xdr:col>1</xdr:col>
      <xdr:colOff>2000250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3850"/>
          <a:ext cx="2209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142875</xdr:rowOff>
    </xdr:from>
    <xdr:to>
      <xdr:col>1</xdr:col>
      <xdr:colOff>2009775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23850"/>
          <a:ext cx="2219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</xdr:row>
      <xdr:rowOff>142875</xdr:rowOff>
    </xdr:from>
    <xdr:to>
      <xdr:col>1</xdr:col>
      <xdr:colOff>2009775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33375"/>
          <a:ext cx="22002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1</xdr:row>
      <xdr:rowOff>180975</xdr:rowOff>
    </xdr:from>
    <xdr:to>
      <xdr:col>1</xdr:col>
      <xdr:colOff>1990725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361950"/>
          <a:ext cx="2209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</xdr:row>
      <xdr:rowOff>133350</xdr:rowOff>
    </xdr:from>
    <xdr:to>
      <xdr:col>1</xdr:col>
      <xdr:colOff>2019300</xdr:colOff>
      <xdr:row>1</xdr:row>
      <xdr:rowOff>838200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314325"/>
          <a:ext cx="2209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</xdr:row>
      <xdr:rowOff>180975</xdr:rowOff>
    </xdr:from>
    <xdr:to>
      <xdr:col>1</xdr:col>
      <xdr:colOff>2000250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61950"/>
          <a:ext cx="22098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</xdr:row>
      <xdr:rowOff>180975</xdr:rowOff>
    </xdr:from>
    <xdr:to>
      <xdr:col>2</xdr:col>
      <xdr:colOff>438150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71475"/>
          <a:ext cx="220027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="90" zoomScaleNormal="90" zoomScalePageLayoutView="0" workbookViewId="0" topLeftCell="A1">
      <selection activeCell="A1" sqref="A1"/>
    </sheetView>
  </sheetViews>
  <sheetFormatPr defaultColWidth="11.57421875" defaultRowHeight="12.75"/>
  <cols>
    <col min="1" max="1" width="13.140625" style="1" customWidth="1"/>
    <col min="2" max="2" width="78.140625" style="2" customWidth="1"/>
    <col min="3" max="3" width="16.140625" style="2" customWidth="1"/>
    <col min="4" max="4" width="15.7109375" style="2" customWidth="1"/>
    <col min="5" max="9" width="15.7109375" style="3" customWidth="1"/>
    <col min="10" max="10" width="14.7109375" style="3" customWidth="1"/>
    <col min="11" max="11" width="13.140625" style="3" customWidth="1"/>
    <col min="12" max="16384" width="11.57421875" style="3" customWidth="1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81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0" s="7" customFormat="1" ht="15.7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8" customFormat="1" ht="15" customHeight="1">
      <c r="A5" s="103" t="s">
        <v>0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1" s="8" customFormat="1" ht="15.75">
      <c r="A6" s="103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s="8" customFormat="1" ht="15.75" customHeight="1">
      <c r="A7" s="103" t="s">
        <v>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4" s="8" customFormat="1" ht="15">
      <c r="A8" s="9"/>
      <c r="B8" s="9"/>
      <c r="C8" s="9"/>
      <c r="D8" s="9"/>
    </row>
    <row r="9" spans="1:6" s="8" customFormat="1" ht="15">
      <c r="A9" s="10" t="s">
        <v>3</v>
      </c>
      <c r="B9" s="9"/>
      <c r="C9" s="9"/>
      <c r="F9" s="10"/>
    </row>
    <row r="10" spans="1:11" ht="44.25" customHeight="1">
      <c r="A10" s="104" t="s">
        <v>4</v>
      </c>
      <c r="B10" s="105" t="s">
        <v>5</v>
      </c>
      <c r="C10" s="104" t="s">
        <v>6</v>
      </c>
      <c r="D10" s="106" t="s">
        <v>7</v>
      </c>
      <c r="E10" s="106"/>
      <c r="F10" s="106" t="s">
        <v>8</v>
      </c>
      <c r="G10" s="106"/>
      <c r="H10" s="107" t="s">
        <v>9</v>
      </c>
      <c r="I10" s="107"/>
      <c r="J10" s="104" t="s">
        <v>10</v>
      </c>
      <c r="K10" s="105" t="s">
        <v>11</v>
      </c>
    </row>
    <row r="11" spans="1:11" ht="15">
      <c r="A11" s="104"/>
      <c r="B11" s="104"/>
      <c r="C11" s="104"/>
      <c r="D11" s="11" t="s">
        <v>12</v>
      </c>
      <c r="E11" s="11" t="s">
        <v>13</v>
      </c>
      <c r="F11" s="11" t="s">
        <v>12</v>
      </c>
      <c r="G11" s="11" t="s">
        <v>13</v>
      </c>
      <c r="H11" s="11" t="s">
        <v>12</v>
      </c>
      <c r="I11" s="11" t="s">
        <v>13</v>
      </c>
      <c r="J11" s="104"/>
      <c r="K11" s="104"/>
    </row>
    <row r="12" spans="1:11" ht="19.5" customHeight="1">
      <c r="A12" s="13"/>
      <c r="B12" s="14" t="s">
        <v>14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9.5" customHeight="1">
      <c r="A13" s="15">
        <v>110501</v>
      </c>
      <c r="B13" s="16" t="s">
        <v>15</v>
      </c>
      <c r="C13" s="16"/>
      <c r="D13" s="17"/>
      <c r="E13" s="17"/>
      <c r="F13" s="17"/>
      <c r="G13" s="17"/>
      <c r="H13" s="18"/>
      <c r="I13" s="18"/>
      <c r="J13" s="19">
        <f>+C13+D13+F13+H13-E13-G13-I13</f>
        <v>0</v>
      </c>
      <c r="K13" s="20"/>
    </row>
    <row r="14" spans="1:11" ht="19.5" customHeight="1">
      <c r="A14" s="15">
        <v>110502</v>
      </c>
      <c r="B14" s="21" t="s">
        <v>16</v>
      </c>
      <c r="C14" s="21"/>
      <c r="D14" s="17"/>
      <c r="E14" s="17"/>
      <c r="F14" s="17"/>
      <c r="G14" s="17"/>
      <c r="H14" s="18"/>
      <c r="I14" s="18"/>
      <c r="J14" s="19">
        <f>+C14+D14+F14+H14-E14-G14-I14</f>
        <v>0</v>
      </c>
      <c r="K14" s="20"/>
    </row>
    <row r="15" spans="1:11" ht="19.5" customHeight="1">
      <c r="A15" s="15" t="s">
        <v>17</v>
      </c>
      <c r="B15" s="16" t="s">
        <v>18</v>
      </c>
      <c r="C15" s="21"/>
      <c r="D15" s="17"/>
      <c r="E15" s="17"/>
      <c r="F15" s="17"/>
      <c r="G15" s="17"/>
      <c r="H15" s="18"/>
      <c r="I15" s="18"/>
      <c r="J15" s="19">
        <f>+C15+D15+F15+H15-E15-G15-I15</f>
        <v>0</v>
      </c>
      <c r="K15" s="20"/>
    </row>
    <row r="16" spans="1:11" ht="19.5" customHeight="1">
      <c r="A16" s="15"/>
      <c r="B16" s="14" t="s">
        <v>19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9.5" customHeight="1">
      <c r="A17" s="15">
        <v>220202</v>
      </c>
      <c r="B17" s="16" t="s">
        <v>20</v>
      </c>
      <c r="C17" s="16"/>
      <c r="D17" s="17"/>
      <c r="E17" s="17"/>
      <c r="F17" s="17"/>
      <c r="G17" s="17"/>
      <c r="H17" s="18"/>
      <c r="I17" s="18"/>
      <c r="J17" s="20">
        <f>+C17+E17+G17+I17-D17-F17-H17</f>
        <v>0</v>
      </c>
      <c r="K17" s="20"/>
    </row>
    <row r="18" spans="1:11" ht="19.5" customHeight="1">
      <c r="A18" s="15">
        <v>220203</v>
      </c>
      <c r="B18" s="16" t="s">
        <v>21</v>
      </c>
      <c r="C18" s="16"/>
      <c r="D18" s="17"/>
      <c r="E18" s="17"/>
      <c r="F18" s="17"/>
      <c r="G18" s="17"/>
      <c r="H18" s="18"/>
      <c r="I18" s="18"/>
      <c r="J18" s="20">
        <f>+C18+E18+G18+I18-D18-F18-H18</f>
        <v>0</v>
      </c>
      <c r="K18" s="20"/>
    </row>
    <row r="19" spans="1:11" ht="19.5" customHeight="1">
      <c r="A19" s="15" t="s">
        <v>17</v>
      </c>
      <c r="B19" s="16" t="s">
        <v>22</v>
      </c>
      <c r="C19" s="16"/>
      <c r="D19" s="17"/>
      <c r="E19" s="17"/>
      <c r="F19" s="17"/>
      <c r="G19" s="17"/>
      <c r="H19" s="18"/>
      <c r="I19" s="18"/>
      <c r="J19" s="20">
        <f>+C19+E19+G19+I19-D19-F19-H19</f>
        <v>0</v>
      </c>
      <c r="K19" s="20"/>
    </row>
    <row r="20" spans="1:11" ht="19.5" customHeight="1">
      <c r="A20" s="15"/>
      <c r="B20" s="14" t="s">
        <v>23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9.5" customHeight="1">
      <c r="A21" s="15">
        <v>320301</v>
      </c>
      <c r="B21" s="22" t="s">
        <v>24</v>
      </c>
      <c r="C21" s="22"/>
      <c r="D21" s="17"/>
      <c r="E21" s="17"/>
      <c r="F21" s="17"/>
      <c r="G21" s="17"/>
      <c r="H21" s="18"/>
      <c r="I21" s="18"/>
      <c r="J21" s="20">
        <f>+C21+E21+G21+I21-D21-F21-H21</f>
        <v>0</v>
      </c>
      <c r="K21" s="20"/>
    </row>
    <row r="22" spans="1:11" ht="19.5" customHeight="1">
      <c r="A22" s="15">
        <v>320401</v>
      </c>
      <c r="B22" s="16" t="s">
        <v>25</v>
      </c>
      <c r="C22" s="16"/>
      <c r="D22" s="17"/>
      <c r="E22" s="17"/>
      <c r="F22" s="17"/>
      <c r="G22" s="17"/>
      <c r="H22" s="18"/>
      <c r="I22" s="18"/>
      <c r="J22" s="20">
        <f>+C22+E22+G22+I22-D22-F22-H22</f>
        <v>0</v>
      </c>
      <c r="K22" s="20"/>
    </row>
    <row r="23" spans="1:11" ht="19.5" customHeight="1">
      <c r="A23" s="15" t="s">
        <v>17</v>
      </c>
      <c r="B23" s="21" t="s">
        <v>26</v>
      </c>
      <c r="C23" s="21"/>
      <c r="D23" s="17"/>
      <c r="E23" s="17"/>
      <c r="F23" s="17"/>
      <c r="G23" s="17"/>
      <c r="H23" s="18"/>
      <c r="I23" s="18"/>
      <c r="J23" s="20">
        <f>+C23+E23+G23+I23-D23-F23-H23</f>
        <v>0</v>
      </c>
      <c r="K23" s="20"/>
    </row>
    <row r="24" spans="1:11" ht="19.5" customHeight="1">
      <c r="A24" s="15"/>
      <c r="B24" s="14" t="s">
        <v>14</v>
      </c>
      <c r="C24" s="23"/>
      <c r="D24" s="20"/>
      <c r="E24" s="20"/>
      <c r="F24" s="14"/>
      <c r="G24" s="14"/>
      <c r="H24" s="14"/>
      <c r="I24" s="14"/>
      <c r="J24" s="14"/>
      <c r="K24" s="14"/>
    </row>
    <row r="25" spans="1:11" ht="19.5" customHeight="1">
      <c r="A25" s="15">
        <v>999901</v>
      </c>
      <c r="B25" s="24" t="s">
        <v>27</v>
      </c>
      <c r="C25" s="23"/>
      <c r="D25" s="20"/>
      <c r="E25" s="20"/>
      <c r="F25" s="17"/>
      <c r="G25" s="17"/>
      <c r="H25" s="18"/>
      <c r="I25" s="18"/>
      <c r="J25" s="25">
        <f aca="true" t="shared" si="0" ref="J25:J36">+F25-G25+H25-I25</f>
        <v>0</v>
      </c>
      <c r="K25" s="26">
        <v>1</v>
      </c>
    </row>
    <row r="26" spans="1:11" ht="19.5" customHeight="1">
      <c r="A26" s="15">
        <v>999902</v>
      </c>
      <c r="B26" s="27" t="s">
        <v>28</v>
      </c>
      <c r="C26" s="23"/>
      <c r="D26" s="20"/>
      <c r="E26" s="20"/>
      <c r="F26" s="17"/>
      <c r="G26" s="17"/>
      <c r="H26" s="18"/>
      <c r="I26" s="18"/>
      <c r="J26" s="25">
        <f t="shared" si="0"/>
        <v>0</v>
      </c>
      <c r="K26" s="26">
        <v>2</v>
      </c>
    </row>
    <row r="27" spans="1:11" ht="19.5" customHeight="1">
      <c r="A27" s="15">
        <v>999903</v>
      </c>
      <c r="B27" s="27" t="s">
        <v>29</v>
      </c>
      <c r="C27" s="23"/>
      <c r="D27" s="20"/>
      <c r="E27" s="20"/>
      <c r="F27" s="17"/>
      <c r="G27" s="17"/>
      <c r="H27" s="18"/>
      <c r="I27" s="18"/>
      <c r="J27" s="25">
        <f t="shared" si="0"/>
        <v>0</v>
      </c>
      <c r="K27" s="26">
        <v>3</v>
      </c>
    </row>
    <row r="28" spans="1:11" ht="19.5" customHeight="1">
      <c r="A28" s="15">
        <v>999904</v>
      </c>
      <c r="B28" s="27" t="s">
        <v>30</v>
      </c>
      <c r="C28" s="23"/>
      <c r="D28" s="20"/>
      <c r="E28" s="20"/>
      <c r="F28" s="17"/>
      <c r="G28" s="17"/>
      <c r="H28" s="18"/>
      <c r="I28" s="18"/>
      <c r="J28" s="25">
        <f t="shared" si="0"/>
        <v>0</v>
      </c>
      <c r="K28" s="26">
        <v>4</v>
      </c>
    </row>
    <row r="29" spans="1:11" ht="19.5" customHeight="1">
      <c r="A29" s="15">
        <v>999905</v>
      </c>
      <c r="B29" s="27" t="s">
        <v>31</v>
      </c>
      <c r="C29" s="23"/>
      <c r="D29" s="20"/>
      <c r="E29" s="20"/>
      <c r="F29" s="17"/>
      <c r="G29" s="17"/>
      <c r="H29" s="18"/>
      <c r="I29" s="18"/>
      <c r="J29" s="25">
        <f t="shared" si="0"/>
        <v>0</v>
      </c>
      <c r="K29" s="26">
        <v>5</v>
      </c>
    </row>
    <row r="30" spans="1:11" ht="19.5" customHeight="1">
      <c r="A30" s="15">
        <v>999906</v>
      </c>
      <c r="B30" s="27" t="s">
        <v>32</v>
      </c>
      <c r="C30" s="23"/>
      <c r="D30" s="20"/>
      <c r="E30" s="20"/>
      <c r="F30" s="17"/>
      <c r="G30" s="17"/>
      <c r="H30" s="18"/>
      <c r="I30" s="18"/>
      <c r="J30" s="25">
        <f t="shared" si="0"/>
        <v>0</v>
      </c>
      <c r="K30" s="26">
        <v>6</v>
      </c>
    </row>
    <row r="31" spans="1:11" ht="19.5" customHeight="1">
      <c r="A31" s="15">
        <v>999907</v>
      </c>
      <c r="B31" s="27" t="s">
        <v>33</v>
      </c>
      <c r="C31" s="23"/>
      <c r="D31" s="20"/>
      <c r="E31" s="20"/>
      <c r="F31" s="17"/>
      <c r="G31" s="17"/>
      <c r="H31" s="18"/>
      <c r="I31" s="18"/>
      <c r="J31" s="25">
        <f t="shared" si="0"/>
        <v>0</v>
      </c>
      <c r="K31" s="26">
        <v>7</v>
      </c>
    </row>
    <row r="32" spans="1:11" ht="19.5" customHeight="1">
      <c r="A32" s="15">
        <v>999908</v>
      </c>
      <c r="B32" s="27" t="s">
        <v>34</v>
      </c>
      <c r="C32" s="23"/>
      <c r="D32" s="20"/>
      <c r="E32" s="20"/>
      <c r="F32" s="17"/>
      <c r="G32" s="17"/>
      <c r="H32" s="18"/>
      <c r="I32" s="18"/>
      <c r="J32" s="25">
        <f t="shared" si="0"/>
        <v>0</v>
      </c>
      <c r="K32" s="26">
        <v>8</v>
      </c>
    </row>
    <row r="33" spans="1:11" ht="14.25">
      <c r="A33" s="15">
        <v>999909</v>
      </c>
      <c r="B33" s="27" t="s">
        <v>35</v>
      </c>
      <c r="C33" s="23"/>
      <c r="D33" s="20"/>
      <c r="E33" s="20"/>
      <c r="F33" s="17"/>
      <c r="G33" s="17"/>
      <c r="H33" s="18"/>
      <c r="I33" s="18"/>
      <c r="J33" s="25">
        <f t="shared" si="0"/>
        <v>0</v>
      </c>
      <c r="K33" s="26">
        <v>9</v>
      </c>
    </row>
    <row r="34" spans="1:11" ht="42.75">
      <c r="A34" s="15">
        <v>999910</v>
      </c>
      <c r="B34" s="27" t="s">
        <v>36</v>
      </c>
      <c r="C34" s="23"/>
      <c r="D34" s="20"/>
      <c r="E34" s="20"/>
      <c r="F34" s="17"/>
      <c r="G34" s="17"/>
      <c r="H34" s="18"/>
      <c r="I34" s="18"/>
      <c r="J34" s="25">
        <f t="shared" si="0"/>
        <v>0</v>
      </c>
      <c r="K34" s="26">
        <v>10</v>
      </c>
    </row>
    <row r="35" spans="1:11" ht="42.75">
      <c r="A35" s="15">
        <v>999911</v>
      </c>
      <c r="B35" s="27" t="s">
        <v>37</v>
      </c>
      <c r="C35" s="23"/>
      <c r="D35" s="20"/>
      <c r="E35" s="20"/>
      <c r="F35" s="17"/>
      <c r="G35" s="17"/>
      <c r="H35" s="18"/>
      <c r="I35" s="18"/>
      <c r="J35" s="25">
        <f t="shared" si="0"/>
        <v>0</v>
      </c>
      <c r="K35" s="26">
        <v>11</v>
      </c>
    </row>
    <row r="36" spans="1:11" ht="28.5">
      <c r="A36" s="15">
        <v>999912</v>
      </c>
      <c r="B36" s="24" t="s">
        <v>38</v>
      </c>
      <c r="C36" s="23"/>
      <c r="D36" s="20"/>
      <c r="E36" s="20"/>
      <c r="F36" s="17"/>
      <c r="G36" s="17"/>
      <c r="H36" s="18"/>
      <c r="I36" s="18"/>
      <c r="J36" s="25">
        <f t="shared" si="0"/>
        <v>0</v>
      </c>
      <c r="K36" s="26">
        <v>12</v>
      </c>
    </row>
    <row r="37" spans="1:11" ht="19.5" customHeight="1">
      <c r="A37" s="11">
        <v>999913</v>
      </c>
      <c r="B37" s="28" t="s">
        <v>39</v>
      </c>
      <c r="C37" s="29"/>
      <c r="D37" s="29"/>
      <c r="E37" s="29"/>
      <c r="F37" s="30">
        <f>SUM(F25:F36)</f>
        <v>0</v>
      </c>
      <c r="G37" s="30">
        <f>SUM(G25:G36)</f>
        <v>0</v>
      </c>
      <c r="H37" s="30">
        <f>SUM(H25:H36)</f>
        <v>0</v>
      </c>
      <c r="I37" s="30">
        <f>SUM(I25:I36)</f>
        <v>0</v>
      </c>
      <c r="J37" s="30">
        <f>SUM(J25:J36)</f>
        <v>0</v>
      </c>
      <c r="K37" s="28"/>
    </row>
    <row r="38" spans="1:11" ht="19.5" customHeight="1">
      <c r="A38" s="15">
        <v>999914</v>
      </c>
      <c r="B38" s="24" t="s">
        <v>40</v>
      </c>
      <c r="C38" s="23"/>
      <c r="D38" s="20"/>
      <c r="E38" s="20"/>
      <c r="F38" s="17"/>
      <c r="G38" s="17"/>
      <c r="H38" s="18"/>
      <c r="I38" s="18"/>
      <c r="J38" s="25">
        <f aca="true" t="shared" si="1" ref="J38:J53">+F38-G38+H38-I38</f>
        <v>0</v>
      </c>
      <c r="K38" s="26">
        <v>13</v>
      </c>
    </row>
    <row r="39" spans="1:11" ht="19.5" customHeight="1">
      <c r="A39" s="15">
        <v>999915</v>
      </c>
      <c r="B39" s="24" t="s">
        <v>41</v>
      </c>
      <c r="C39" s="23"/>
      <c r="D39" s="20"/>
      <c r="E39" s="20"/>
      <c r="F39" s="17"/>
      <c r="G39" s="17"/>
      <c r="H39" s="18"/>
      <c r="I39" s="18"/>
      <c r="J39" s="25">
        <f t="shared" si="1"/>
        <v>0</v>
      </c>
      <c r="K39" s="26">
        <v>14</v>
      </c>
    </row>
    <row r="40" spans="1:11" ht="19.5" customHeight="1">
      <c r="A40" s="15">
        <v>999916</v>
      </c>
      <c r="B40" s="27" t="s">
        <v>42</v>
      </c>
      <c r="C40" s="23"/>
      <c r="D40" s="20"/>
      <c r="E40" s="20"/>
      <c r="F40" s="17"/>
      <c r="G40" s="17"/>
      <c r="H40" s="18"/>
      <c r="I40" s="18"/>
      <c r="J40" s="25">
        <f t="shared" si="1"/>
        <v>0</v>
      </c>
      <c r="K40" s="26">
        <v>15</v>
      </c>
    </row>
    <row r="41" spans="1:11" ht="19.5" customHeight="1">
      <c r="A41" s="15">
        <v>999917</v>
      </c>
      <c r="B41" s="27" t="s">
        <v>43</v>
      </c>
      <c r="C41" s="23"/>
      <c r="D41" s="20"/>
      <c r="E41" s="20"/>
      <c r="F41" s="17"/>
      <c r="G41" s="17"/>
      <c r="H41" s="18"/>
      <c r="I41" s="18"/>
      <c r="J41" s="25">
        <f t="shared" si="1"/>
        <v>0</v>
      </c>
      <c r="K41" s="26">
        <v>16</v>
      </c>
    </row>
    <row r="42" spans="1:11" ht="19.5" customHeight="1">
      <c r="A42" s="15">
        <v>999918</v>
      </c>
      <c r="B42" s="27" t="s">
        <v>44</v>
      </c>
      <c r="C42" s="23"/>
      <c r="D42" s="20"/>
      <c r="E42" s="20"/>
      <c r="F42" s="17"/>
      <c r="G42" s="17"/>
      <c r="H42" s="18"/>
      <c r="I42" s="18"/>
      <c r="J42" s="25">
        <f t="shared" si="1"/>
        <v>0</v>
      </c>
      <c r="K42" s="26">
        <v>17</v>
      </c>
    </row>
    <row r="43" spans="1:11" ht="19.5" customHeight="1">
      <c r="A43" s="15">
        <v>999919</v>
      </c>
      <c r="B43" s="27" t="s">
        <v>45</v>
      </c>
      <c r="C43" s="23"/>
      <c r="D43" s="20"/>
      <c r="E43" s="20"/>
      <c r="F43" s="17"/>
      <c r="G43" s="17"/>
      <c r="H43" s="18"/>
      <c r="I43" s="18"/>
      <c r="J43" s="25">
        <f t="shared" si="1"/>
        <v>0</v>
      </c>
      <c r="K43" s="26">
        <v>18</v>
      </c>
    </row>
    <row r="44" spans="1:11" ht="19.5" customHeight="1">
      <c r="A44" s="15">
        <v>999920</v>
      </c>
      <c r="B44" s="27" t="s">
        <v>46</v>
      </c>
      <c r="C44" s="23"/>
      <c r="D44" s="20"/>
      <c r="E44" s="20"/>
      <c r="F44" s="17"/>
      <c r="G44" s="17"/>
      <c r="H44" s="18"/>
      <c r="I44" s="18"/>
      <c r="J44" s="25">
        <f t="shared" si="1"/>
        <v>0</v>
      </c>
      <c r="K44" s="26">
        <v>19</v>
      </c>
    </row>
    <row r="45" spans="1:11" ht="19.5" customHeight="1">
      <c r="A45" s="15">
        <v>999921</v>
      </c>
      <c r="B45" s="27" t="s">
        <v>47</v>
      </c>
      <c r="C45" s="23"/>
      <c r="D45" s="20"/>
      <c r="E45" s="20"/>
      <c r="F45" s="17"/>
      <c r="G45" s="17"/>
      <c r="H45" s="18"/>
      <c r="I45" s="18"/>
      <c r="J45" s="25">
        <f t="shared" si="1"/>
        <v>0</v>
      </c>
      <c r="K45" s="26">
        <v>20</v>
      </c>
    </row>
    <row r="46" spans="1:11" ht="19.5" customHeight="1">
      <c r="A46" s="15">
        <v>999922</v>
      </c>
      <c r="B46" s="27" t="s">
        <v>48</v>
      </c>
      <c r="C46" s="23"/>
      <c r="D46" s="20"/>
      <c r="E46" s="20"/>
      <c r="F46" s="17"/>
      <c r="G46" s="17"/>
      <c r="H46" s="18"/>
      <c r="I46" s="18"/>
      <c r="J46" s="25">
        <f t="shared" si="1"/>
        <v>0</v>
      </c>
      <c r="K46" s="26">
        <v>21</v>
      </c>
    </row>
    <row r="47" spans="1:11" ht="19.5" customHeight="1">
      <c r="A47" s="15">
        <v>999923</v>
      </c>
      <c r="B47" s="27" t="s">
        <v>49</v>
      </c>
      <c r="C47" s="23"/>
      <c r="D47" s="20"/>
      <c r="E47" s="20"/>
      <c r="F47" s="17"/>
      <c r="G47" s="17"/>
      <c r="H47" s="18"/>
      <c r="I47" s="18"/>
      <c r="J47" s="25">
        <f t="shared" si="1"/>
        <v>0</v>
      </c>
      <c r="K47" s="26">
        <v>22</v>
      </c>
    </row>
    <row r="48" spans="1:11" ht="19.5" customHeight="1">
      <c r="A48" s="15">
        <v>999924</v>
      </c>
      <c r="B48" s="27" t="s">
        <v>50</v>
      </c>
      <c r="C48" s="23"/>
      <c r="D48" s="20"/>
      <c r="E48" s="20"/>
      <c r="F48" s="17"/>
      <c r="G48" s="17"/>
      <c r="H48" s="18"/>
      <c r="I48" s="18"/>
      <c r="J48" s="25">
        <f t="shared" si="1"/>
        <v>0</v>
      </c>
      <c r="K48" s="26">
        <v>23</v>
      </c>
    </row>
    <row r="49" spans="1:11" ht="19.5" customHeight="1">
      <c r="A49" s="15">
        <v>999925</v>
      </c>
      <c r="B49" s="27" t="s">
        <v>51</v>
      </c>
      <c r="C49" s="23"/>
      <c r="D49" s="20"/>
      <c r="E49" s="20"/>
      <c r="F49" s="17"/>
      <c r="G49" s="17"/>
      <c r="H49" s="18"/>
      <c r="I49" s="18"/>
      <c r="J49" s="25">
        <f t="shared" si="1"/>
        <v>0</v>
      </c>
      <c r="K49" s="26">
        <v>24</v>
      </c>
    </row>
    <row r="50" spans="1:11" ht="19.5" customHeight="1">
      <c r="A50" s="15">
        <v>999926</v>
      </c>
      <c r="B50" s="27" t="s">
        <v>52</v>
      </c>
      <c r="C50" s="23"/>
      <c r="D50" s="20"/>
      <c r="E50" s="20"/>
      <c r="F50" s="17"/>
      <c r="G50" s="17"/>
      <c r="H50" s="18"/>
      <c r="I50" s="18"/>
      <c r="J50" s="25">
        <f t="shared" si="1"/>
        <v>0</v>
      </c>
      <c r="K50" s="26">
        <v>25</v>
      </c>
    </row>
    <row r="51" spans="1:11" ht="19.5" customHeight="1">
      <c r="A51" s="15">
        <v>999927</v>
      </c>
      <c r="B51" s="27" t="s">
        <v>53</v>
      </c>
      <c r="C51" s="23"/>
      <c r="D51" s="20"/>
      <c r="E51" s="20"/>
      <c r="F51" s="17"/>
      <c r="G51" s="17"/>
      <c r="H51" s="18"/>
      <c r="I51" s="18"/>
      <c r="J51" s="25">
        <f t="shared" si="1"/>
        <v>0</v>
      </c>
      <c r="K51" s="26">
        <v>26</v>
      </c>
    </row>
    <row r="52" spans="1:11" ht="19.5" customHeight="1">
      <c r="A52" s="15">
        <v>999928</v>
      </c>
      <c r="B52" s="27" t="s">
        <v>54</v>
      </c>
      <c r="C52" s="23"/>
      <c r="D52" s="20"/>
      <c r="E52" s="20"/>
      <c r="F52" s="17"/>
      <c r="G52" s="17"/>
      <c r="H52" s="18"/>
      <c r="I52" s="18"/>
      <c r="J52" s="25">
        <f t="shared" si="1"/>
        <v>0</v>
      </c>
      <c r="K52" s="26">
        <v>27</v>
      </c>
    </row>
    <row r="53" spans="1:11" ht="42.75">
      <c r="A53" s="15">
        <v>999929</v>
      </c>
      <c r="B53" s="27" t="s">
        <v>55</v>
      </c>
      <c r="C53" s="23"/>
      <c r="D53" s="20"/>
      <c r="E53" s="20"/>
      <c r="F53" s="17"/>
      <c r="G53" s="17"/>
      <c r="H53" s="18"/>
      <c r="I53" s="18"/>
      <c r="J53" s="25">
        <f t="shared" si="1"/>
        <v>0</v>
      </c>
      <c r="K53" s="26">
        <v>28</v>
      </c>
    </row>
    <row r="54" spans="1:11" ht="19.5" customHeight="1">
      <c r="A54" s="11">
        <v>999930</v>
      </c>
      <c r="B54" s="28" t="s">
        <v>56</v>
      </c>
      <c r="C54" s="29"/>
      <c r="D54" s="29"/>
      <c r="E54" s="29"/>
      <c r="F54" s="30">
        <f>SUM(F38:F53)</f>
        <v>0</v>
      </c>
      <c r="G54" s="30">
        <f>SUM(G38:G53)</f>
        <v>0</v>
      </c>
      <c r="H54" s="30">
        <f>SUM(H38:H53)</f>
        <v>0</v>
      </c>
      <c r="I54" s="30">
        <f>SUM(I38:I53)</f>
        <v>0</v>
      </c>
      <c r="J54" s="30">
        <f>SUM(J38:J53)</f>
        <v>0</v>
      </c>
      <c r="K54" s="28"/>
    </row>
    <row r="55" spans="1:11" ht="19.5" customHeight="1">
      <c r="A55" s="11">
        <v>999931</v>
      </c>
      <c r="B55" s="28" t="s">
        <v>57</v>
      </c>
      <c r="C55" s="29"/>
      <c r="D55" s="29"/>
      <c r="E55" s="29"/>
      <c r="F55" s="30">
        <f>+F37+F54</f>
        <v>0</v>
      </c>
      <c r="G55" s="30">
        <f>+G37+G54</f>
        <v>0</v>
      </c>
      <c r="H55" s="30">
        <f>+H37+H54</f>
        <v>0</v>
      </c>
      <c r="I55" s="30">
        <f>+I37+I54</f>
        <v>0</v>
      </c>
      <c r="J55" s="30">
        <f>+J37+J54</f>
        <v>0</v>
      </c>
      <c r="K55" s="28"/>
    </row>
    <row r="56" spans="1:11" ht="19.5" customHeight="1">
      <c r="A56" s="15"/>
      <c r="B56" s="14" t="s">
        <v>19</v>
      </c>
      <c r="C56" s="23"/>
      <c r="D56" s="20"/>
      <c r="E56" s="20"/>
      <c r="F56" s="14"/>
      <c r="G56" s="14"/>
      <c r="H56" s="14"/>
      <c r="I56" s="14"/>
      <c r="J56" s="14"/>
      <c r="K56" s="14"/>
    </row>
    <row r="57" spans="1:11" ht="19.5" customHeight="1">
      <c r="A57" s="15">
        <v>999932</v>
      </c>
      <c r="B57" s="24" t="s">
        <v>58</v>
      </c>
      <c r="C57" s="23"/>
      <c r="D57" s="20"/>
      <c r="E57" s="20"/>
      <c r="F57" s="17"/>
      <c r="G57" s="17"/>
      <c r="H57" s="18"/>
      <c r="I57" s="18"/>
      <c r="J57" s="25">
        <f aca="true" t="shared" si="2" ref="J57:J64">+G57+I57-F57-H57</f>
        <v>0</v>
      </c>
      <c r="K57" s="26">
        <v>29</v>
      </c>
    </row>
    <row r="58" spans="1:11" ht="19.5" customHeight="1">
      <c r="A58" s="15">
        <v>999933</v>
      </c>
      <c r="B58" s="24" t="s">
        <v>59</v>
      </c>
      <c r="C58" s="23"/>
      <c r="D58" s="20"/>
      <c r="E58" s="20"/>
      <c r="F58" s="17"/>
      <c r="G58" s="17"/>
      <c r="H58" s="18"/>
      <c r="I58" s="18"/>
      <c r="J58" s="25">
        <f t="shared" si="2"/>
        <v>0</v>
      </c>
      <c r="K58" s="26">
        <v>30</v>
      </c>
    </row>
    <row r="59" spans="1:11" ht="19.5" customHeight="1">
      <c r="A59" s="15">
        <v>999934</v>
      </c>
      <c r="B59" s="24" t="s">
        <v>60</v>
      </c>
      <c r="C59" s="23"/>
      <c r="D59" s="20"/>
      <c r="E59" s="20"/>
      <c r="F59" s="17"/>
      <c r="G59" s="17"/>
      <c r="H59" s="18"/>
      <c r="I59" s="18"/>
      <c r="J59" s="25">
        <f t="shared" si="2"/>
        <v>0</v>
      </c>
      <c r="K59" s="26">
        <v>31</v>
      </c>
    </row>
    <row r="60" spans="1:11" ht="19.5" customHeight="1">
      <c r="A60" s="15">
        <v>999935</v>
      </c>
      <c r="B60" s="27" t="s">
        <v>61</v>
      </c>
      <c r="C60" s="23"/>
      <c r="D60" s="20"/>
      <c r="E60" s="20"/>
      <c r="F60" s="17"/>
      <c r="G60" s="17"/>
      <c r="H60" s="18"/>
      <c r="I60" s="18"/>
      <c r="J60" s="25">
        <f t="shared" si="2"/>
        <v>0</v>
      </c>
      <c r="K60" s="26">
        <v>32</v>
      </c>
    </row>
    <row r="61" spans="1:11" ht="19.5" customHeight="1">
      <c r="A61" s="15">
        <v>999936</v>
      </c>
      <c r="B61" s="24" t="s">
        <v>62</v>
      </c>
      <c r="C61" s="23"/>
      <c r="D61" s="20"/>
      <c r="E61" s="20"/>
      <c r="F61" s="17"/>
      <c r="G61" s="17"/>
      <c r="H61" s="18"/>
      <c r="I61" s="18"/>
      <c r="J61" s="25">
        <f t="shared" si="2"/>
        <v>0</v>
      </c>
      <c r="K61" s="26">
        <v>33</v>
      </c>
    </row>
    <row r="62" spans="1:11" ht="19.5" customHeight="1">
      <c r="A62" s="15">
        <v>999937</v>
      </c>
      <c r="B62" s="24" t="s">
        <v>63</v>
      </c>
      <c r="C62" s="23"/>
      <c r="D62" s="20"/>
      <c r="E62" s="20"/>
      <c r="F62" s="17"/>
      <c r="G62" s="17"/>
      <c r="H62" s="18"/>
      <c r="I62" s="18"/>
      <c r="J62" s="25">
        <f t="shared" si="2"/>
        <v>0</v>
      </c>
      <c r="K62" s="26">
        <v>34</v>
      </c>
    </row>
    <row r="63" spans="1:11" ht="19.5" customHeight="1">
      <c r="A63" s="15">
        <v>999938</v>
      </c>
      <c r="B63" s="24" t="s">
        <v>64</v>
      </c>
      <c r="C63" s="23"/>
      <c r="D63" s="20"/>
      <c r="E63" s="20"/>
      <c r="F63" s="17"/>
      <c r="G63" s="17"/>
      <c r="H63" s="18"/>
      <c r="I63" s="18"/>
      <c r="J63" s="25">
        <f t="shared" si="2"/>
        <v>0</v>
      </c>
      <c r="K63" s="26">
        <v>35</v>
      </c>
    </row>
    <row r="64" spans="1:11" ht="28.5">
      <c r="A64" s="15">
        <v>999939</v>
      </c>
      <c r="B64" s="24" t="s">
        <v>65</v>
      </c>
      <c r="C64" s="23"/>
      <c r="D64" s="20"/>
      <c r="E64" s="20"/>
      <c r="F64" s="17"/>
      <c r="G64" s="17"/>
      <c r="H64" s="18"/>
      <c r="I64" s="18"/>
      <c r="J64" s="25">
        <f t="shared" si="2"/>
        <v>0</v>
      </c>
      <c r="K64" s="26">
        <v>36</v>
      </c>
    </row>
    <row r="65" spans="1:11" ht="19.5" customHeight="1">
      <c r="A65" s="11">
        <v>999942</v>
      </c>
      <c r="B65" s="28" t="s">
        <v>66</v>
      </c>
      <c r="C65" s="29"/>
      <c r="D65" s="29"/>
      <c r="E65" s="29"/>
      <c r="F65" s="30">
        <f>SUM(F57:F64)</f>
        <v>0</v>
      </c>
      <c r="G65" s="30">
        <f>SUM(G57:G64)</f>
        <v>0</v>
      </c>
      <c r="H65" s="30">
        <f>SUM(H57:H64)</f>
        <v>0</v>
      </c>
      <c r="I65" s="30">
        <f>SUM(I57:I64)</f>
        <v>0</v>
      </c>
      <c r="J65" s="30">
        <f>SUM(J57:J64)</f>
        <v>0</v>
      </c>
      <c r="K65" s="28"/>
    </row>
    <row r="66" spans="1:11" ht="19.5" customHeight="1">
      <c r="A66" s="15">
        <v>999943</v>
      </c>
      <c r="B66" s="24" t="s">
        <v>67</v>
      </c>
      <c r="C66" s="23"/>
      <c r="D66" s="20"/>
      <c r="E66" s="20"/>
      <c r="F66" s="17"/>
      <c r="G66" s="17"/>
      <c r="H66" s="18"/>
      <c r="I66" s="18"/>
      <c r="J66" s="25">
        <f aca="true" t="shared" si="3" ref="J66:J74">+G66+I66-F66-H66</f>
        <v>0</v>
      </c>
      <c r="K66" s="26">
        <v>37</v>
      </c>
    </row>
    <row r="67" spans="1:11" ht="19.5" customHeight="1">
      <c r="A67" s="15">
        <v>999944</v>
      </c>
      <c r="B67" s="27" t="s">
        <v>68</v>
      </c>
      <c r="C67" s="23"/>
      <c r="D67" s="20"/>
      <c r="E67" s="20"/>
      <c r="F67" s="17"/>
      <c r="G67" s="17"/>
      <c r="H67" s="18"/>
      <c r="I67" s="18"/>
      <c r="J67" s="25">
        <f t="shared" si="3"/>
        <v>0</v>
      </c>
      <c r="K67" s="26">
        <v>38</v>
      </c>
    </row>
    <row r="68" spans="1:11" ht="19.5" customHeight="1">
      <c r="A68" s="15">
        <v>999945</v>
      </c>
      <c r="B68" s="27" t="s">
        <v>69</v>
      </c>
      <c r="C68" s="23"/>
      <c r="D68" s="20"/>
      <c r="E68" s="20"/>
      <c r="F68" s="17"/>
      <c r="G68" s="17"/>
      <c r="H68" s="18"/>
      <c r="I68" s="18"/>
      <c r="J68" s="25">
        <f t="shared" si="3"/>
        <v>0</v>
      </c>
      <c r="K68" s="26">
        <v>39</v>
      </c>
    </row>
    <row r="69" spans="1:11" ht="19.5" customHeight="1">
      <c r="A69" s="15">
        <v>999946</v>
      </c>
      <c r="B69" s="27" t="s">
        <v>70</v>
      </c>
      <c r="C69" s="23"/>
      <c r="D69" s="20"/>
      <c r="E69" s="20"/>
      <c r="F69" s="17"/>
      <c r="G69" s="17"/>
      <c r="H69" s="18"/>
      <c r="I69" s="18"/>
      <c r="J69" s="25">
        <f t="shared" si="3"/>
        <v>0</v>
      </c>
      <c r="K69" s="26">
        <v>40</v>
      </c>
    </row>
    <row r="70" spans="1:11" ht="19.5" customHeight="1">
      <c r="A70" s="15">
        <v>999947</v>
      </c>
      <c r="B70" s="27" t="s">
        <v>71</v>
      </c>
      <c r="C70" s="23"/>
      <c r="D70" s="20"/>
      <c r="E70" s="20"/>
      <c r="F70" s="17"/>
      <c r="G70" s="17"/>
      <c r="H70" s="18"/>
      <c r="I70" s="18"/>
      <c r="J70" s="25">
        <f t="shared" si="3"/>
        <v>0</v>
      </c>
      <c r="K70" s="26">
        <v>41</v>
      </c>
    </row>
    <row r="71" spans="1:11" ht="19.5" customHeight="1">
      <c r="A71" s="15">
        <v>999948</v>
      </c>
      <c r="B71" s="27" t="s">
        <v>72</v>
      </c>
      <c r="C71" s="23"/>
      <c r="D71" s="20"/>
      <c r="E71" s="20"/>
      <c r="F71" s="17"/>
      <c r="G71" s="17"/>
      <c r="H71" s="18"/>
      <c r="I71" s="18"/>
      <c r="J71" s="25">
        <f t="shared" si="3"/>
        <v>0</v>
      </c>
      <c r="K71" s="26">
        <v>42</v>
      </c>
    </row>
    <row r="72" spans="1:11" ht="19.5" customHeight="1">
      <c r="A72" s="15">
        <v>999949</v>
      </c>
      <c r="B72" s="27" t="s">
        <v>73</v>
      </c>
      <c r="C72" s="23"/>
      <c r="D72" s="20"/>
      <c r="E72" s="20"/>
      <c r="F72" s="17"/>
      <c r="G72" s="17"/>
      <c r="H72" s="18"/>
      <c r="I72" s="18"/>
      <c r="J72" s="25">
        <f t="shared" si="3"/>
        <v>0</v>
      </c>
      <c r="K72" s="26">
        <v>43</v>
      </c>
    </row>
    <row r="73" spans="1:11" ht="19.5" customHeight="1">
      <c r="A73" s="15">
        <v>999950</v>
      </c>
      <c r="B73" s="31" t="s">
        <v>74</v>
      </c>
      <c r="C73" s="23"/>
      <c r="D73" s="20"/>
      <c r="E73" s="20"/>
      <c r="F73" s="17"/>
      <c r="G73" s="17"/>
      <c r="H73" s="18"/>
      <c r="I73" s="18"/>
      <c r="J73" s="25">
        <f t="shared" si="3"/>
        <v>0</v>
      </c>
      <c r="K73" s="26">
        <v>44</v>
      </c>
    </row>
    <row r="74" spans="1:11" ht="19.5" customHeight="1">
      <c r="A74" s="15">
        <v>999951</v>
      </c>
      <c r="B74" s="24" t="s">
        <v>75</v>
      </c>
      <c r="C74" s="23"/>
      <c r="D74" s="20"/>
      <c r="E74" s="20"/>
      <c r="F74" s="17"/>
      <c r="G74" s="17"/>
      <c r="H74" s="18"/>
      <c r="I74" s="18"/>
      <c r="J74" s="25">
        <f t="shared" si="3"/>
        <v>0</v>
      </c>
      <c r="K74" s="26">
        <v>45</v>
      </c>
    </row>
    <row r="75" spans="1:11" ht="19.5" customHeight="1">
      <c r="A75" s="11">
        <v>999954</v>
      </c>
      <c r="B75" s="28" t="s">
        <v>76</v>
      </c>
      <c r="C75" s="29"/>
      <c r="D75" s="29"/>
      <c r="E75" s="29"/>
      <c r="F75" s="30">
        <f>SUM(F66:F74)</f>
        <v>0</v>
      </c>
      <c r="G75" s="30">
        <f>SUM(G66:G74)</f>
        <v>0</v>
      </c>
      <c r="H75" s="30">
        <f>SUM(H66:H74)</f>
        <v>0</v>
      </c>
      <c r="I75" s="30">
        <f>SUM(I66:I74)</f>
        <v>0</v>
      </c>
      <c r="J75" s="30">
        <f>SUM(J66:J74)</f>
        <v>0</v>
      </c>
      <c r="K75" s="28"/>
    </row>
    <row r="76" spans="1:11" ht="19.5" customHeight="1">
      <c r="A76" s="11">
        <v>999955</v>
      </c>
      <c r="B76" s="28" t="s">
        <v>77</v>
      </c>
      <c r="C76" s="29"/>
      <c r="D76" s="29"/>
      <c r="E76" s="29"/>
      <c r="F76" s="30">
        <f>+F65+F75</f>
        <v>0</v>
      </c>
      <c r="G76" s="30">
        <f>+G65+G75</f>
        <v>0</v>
      </c>
      <c r="H76" s="30">
        <f>+H65+H75</f>
        <v>0</v>
      </c>
      <c r="I76" s="30">
        <f>+I65+I75</f>
        <v>0</v>
      </c>
      <c r="J76" s="30">
        <f>+J65+J75</f>
        <v>0</v>
      </c>
      <c r="K76" s="28"/>
    </row>
    <row r="77" spans="1:11" ht="19.5" customHeight="1">
      <c r="A77" s="15"/>
      <c r="B77" s="14" t="s">
        <v>23</v>
      </c>
      <c r="C77" s="23"/>
      <c r="D77" s="20"/>
      <c r="E77" s="20"/>
      <c r="F77" s="14"/>
      <c r="G77" s="14"/>
      <c r="H77" s="14"/>
      <c r="I77" s="14"/>
      <c r="J77" s="14"/>
      <c r="K77" s="14"/>
    </row>
    <row r="78" spans="1:11" ht="19.5" customHeight="1">
      <c r="A78" s="15">
        <v>999956</v>
      </c>
      <c r="B78" s="32" t="s">
        <v>78</v>
      </c>
      <c r="C78" s="23"/>
      <c r="D78" s="20"/>
      <c r="E78" s="20"/>
      <c r="F78" s="17"/>
      <c r="G78" s="17"/>
      <c r="H78" s="18"/>
      <c r="I78" s="18"/>
      <c r="J78" s="25">
        <f aca="true" t="shared" si="4" ref="J78:J85">+F78-G78+H78-I78</f>
        <v>0</v>
      </c>
      <c r="K78" s="26">
        <v>46</v>
      </c>
    </row>
    <row r="79" spans="1:11" ht="19.5" customHeight="1">
      <c r="A79" s="15">
        <v>999957</v>
      </c>
      <c r="B79" s="32" t="s">
        <v>79</v>
      </c>
      <c r="C79" s="23"/>
      <c r="D79" s="20"/>
      <c r="E79" s="20"/>
      <c r="F79" s="17"/>
      <c r="G79" s="17"/>
      <c r="H79" s="18"/>
      <c r="I79" s="18"/>
      <c r="J79" s="25">
        <f t="shared" si="4"/>
        <v>0</v>
      </c>
      <c r="K79" s="26">
        <v>47</v>
      </c>
    </row>
    <row r="80" spans="1:11" ht="19.5" customHeight="1">
      <c r="A80" s="15">
        <v>999958</v>
      </c>
      <c r="B80" s="32" t="s">
        <v>80</v>
      </c>
      <c r="C80" s="23"/>
      <c r="D80" s="20"/>
      <c r="E80" s="20"/>
      <c r="F80" s="17"/>
      <c r="G80" s="17"/>
      <c r="H80" s="18"/>
      <c r="I80" s="18"/>
      <c r="J80" s="25">
        <f t="shared" si="4"/>
        <v>0</v>
      </c>
      <c r="K80" s="26">
        <v>48</v>
      </c>
    </row>
    <row r="81" spans="1:11" ht="19.5" customHeight="1">
      <c r="A81" s="15">
        <v>999959</v>
      </c>
      <c r="B81" s="32" t="s">
        <v>81</v>
      </c>
      <c r="C81" s="23"/>
      <c r="D81" s="20"/>
      <c r="E81" s="20"/>
      <c r="F81" s="17"/>
      <c r="G81" s="17"/>
      <c r="H81" s="18"/>
      <c r="I81" s="18"/>
      <c r="J81" s="25">
        <f t="shared" si="4"/>
        <v>0</v>
      </c>
      <c r="K81" s="26">
        <v>49</v>
      </c>
    </row>
    <row r="82" spans="1:11" ht="19.5" customHeight="1">
      <c r="A82" s="15">
        <v>999960</v>
      </c>
      <c r="B82" s="32" t="s">
        <v>82</v>
      </c>
      <c r="C82" s="23"/>
      <c r="D82" s="20"/>
      <c r="E82" s="20"/>
      <c r="F82" s="17"/>
      <c r="G82" s="17"/>
      <c r="H82" s="18"/>
      <c r="I82" s="18"/>
      <c r="J82" s="25">
        <f t="shared" si="4"/>
        <v>0</v>
      </c>
      <c r="K82" s="26">
        <v>50</v>
      </c>
    </row>
    <row r="83" spans="1:11" ht="19.5" customHeight="1">
      <c r="A83" s="33">
        <v>999961</v>
      </c>
      <c r="B83" s="34" t="s">
        <v>83</v>
      </c>
      <c r="C83" s="23"/>
      <c r="D83" s="20"/>
      <c r="E83" s="20"/>
      <c r="F83" s="35"/>
      <c r="G83" s="35"/>
      <c r="H83" s="36"/>
      <c r="I83" s="36"/>
      <c r="J83" s="37">
        <f t="shared" si="4"/>
        <v>0</v>
      </c>
      <c r="K83" s="38">
        <v>51</v>
      </c>
    </row>
    <row r="84" spans="1:11" ht="19.5" customHeight="1">
      <c r="A84" s="15">
        <v>999962</v>
      </c>
      <c r="B84" s="32" t="s">
        <v>84</v>
      </c>
      <c r="C84" s="23"/>
      <c r="D84" s="20"/>
      <c r="E84" s="20"/>
      <c r="F84" s="17"/>
      <c r="G84" s="17"/>
      <c r="H84" s="18"/>
      <c r="I84" s="18"/>
      <c r="J84" s="25">
        <f t="shared" si="4"/>
        <v>0</v>
      </c>
      <c r="K84" s="26">
        <v>52</v>
      </c>
    </row>
    <row r="85" spans="1:11" s="7" customFormat="1" ht="19.5" customHeight="1">
      <c r="A85" s="15">
        <v>999963</v>
      </c>
      <c r="B85" s="39" t="s">
        <v>85</v>
      </c>
      <c r="C85" s="23"/>
      <c r="D85" s="20"/>
      <c r="E85" s="20"/>
      <c r="F85" s="17"/>
      <c r="G85" s="17"/>
      <c r="H85" s="40"/>
      <c r="I85" s="40"/>
      <c r="J85" s="41">
        <f t="shared" si="4"/>
        <v>0</v>
      </c>
      <c r="K85" s="42">
        <v>53</v>
      </c>
    </row>
    <row r="86" spans="1:11" ht="19.5" customHeight="1">
      <c r="A86" s="11">
        <v>999964</v>
      </c>
      <c r="B86" s="28" t="s">
        <v>86</v>
      </c>
      <c r="C86" s="29"/>
      <c r="D86" s="29"/>
      <c r="E86" s="29"/>
      <c r="F86" s="30">
        <f>SUM(F78:F85)</f>
        <v>0</v>
      </c>
      <c r="G86" s="30">
        <f>SUM(G78:G85)</f>
        <v>0</v>
      </c>
      <c r="H86" s="30">
        <f>SUM(H78:H85)</f>
        <v>0</v>
      </c>
      <c r="I86" s="30">
        <f>SUM(I78:I85)</f>
        <v>0</v>
      </c>
      <c r="J86" s="30">
        <f>SUM(J78:J85)</f>
        <v>0</v>
      </c>
      <c r="K86" s="28"/>
    </row>
    <row r="87" spans="1:11" ht="19.5" customHeight="1">
      <c r="A87" s="11">
        <v>999965</v>
      </c>
      <c r="B87" s="28" t="s">
        <v>87</v>
      </c>
      <c r="C87" s="29"/>
      <c r="D87" s="29"/>
      <c r="E87" s="29"/>
      <c r="F87" s="30">
        <f>+F76+F86</f>
        <v>0</v>
      </c>
      <c r="G87" s="30">
        <f>+G76+G86</f>
        <v>0</v>
      </c>
      <c r="H87" s="30">
        <f>+H76+H86</f>
        <v>0</v>
      </c>
      <c r="I87" s="30">
        <f>+I76+I86</f>
        <v>0</v>
      </c>
      <c r="J87" s="30">
        <f>+J76+J86</f>
        <v>0</v>
      </c>
      <c r="K87" s="28"/>
    </row>
    <row r="88" spans="1:11" ht="19.5" customHeight="1">
      <c r="A88" s="15"/>
      <c r="B88" s="14" t="s">
        <v>88</v>
      </c>
      <c r="C88" s="23"/>
      <c r="D88" s="20"/>
      <c r="E88" s="20"/>
      <c r="F88" s="43">
        <f>SUM(F13:F15,F17:F19,F21:F23,F25:F36,F38:F53,F57:F64,F66:F74,F78:F85)</f>
        <v>0</v>
      </c>
      <c r="G88" s="43">
        <f>SUM(G13:G15,G17:G19,G21:G23,G25:G36,G38:G53,G57:G64,G66:G74,G78:G85)</f>
        <v>0</v>
      </c>
      <c r="H88" s="43">
        <f>SUM(H13:H15,H17:H19,H21:H23,H25:H36,H38:H53,H57:H64,H66:H74,H78:H85)</f>
        <v>0</v>
      </c>
      <c r="I88" s="43">
        <f>SUM(I13:I15,I17:I19,I21:I23,I25:I36,I38:I53,I57:I64,I66:I74,I78:I85)</f>
        <v>0</v>
      </c>
      <c r="J88" s="43">
        <f>SUM(J13:J15,J17:J19,J21:J23,J25:J36,J38:J53,J57:J64,J66:J74,J78:J85)</f>
        <v>0</v>
      </c>
      <c r="K88" s="14"/>
    </row>
    <row r="91" spans="1:2" ht="14.25">
      <c r="A91" s="44"/>
      <c r="B91" s="2" t="s">
        <v>89</v>
      </c>
    </row>
    <row r="92" spans="1:2" ht="15">
      <c r="A92" s="45"/>
      <c r="B92" s="2" t="s">
        <v>90</v>
      </c>
    </row>
  </sheetData>
  <sheetProtection selectLockedCells="1" selectUnlockedCells="1"/>
  <mergeCells count="12">
    <mergeCell ref="J10:J11"/>
    <mergeCell ref="K10:K11"/>
    <mergeCell ref="A2:K2"/>
    <mergeCell ref="A5:K5"/>
    <mergeCell ref="A6:K6"/>
    <mergeCell ref="A7:K7"/>
    <mergeCell ref="A10:A11"/>
    <mergeCell ref="B10:B11"/>
    <mergeCell ref="C10:C11"/>
    <mergeCell ref="D10:E10"/>
    <mergeCell ref="F10:G10"/>
    <mergeCell ref="H10:I10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zoomScale="90" zoomScaleNormal="90" zoomScalePageLayoutView="0" workbookViewId="0" topLeftCell="A1">
      <selection activeCell="C77" sqref="C77"/>
    </sheetView>
  </sheetViews>
  <sheetFormatPr defaultColWidth="11.57421875" defaultRowHeight="12.75"/>
  <cols>
    <col min="1" max="1" width="14.28125" style="1" customWidth="1"/>
    <col min="2" max="2" width="130.57421875" style="2" customWidth="1"/>
    <col min="3" max="3" width="13.140625" style="3" customWidth="1"/>
    <col min="4" max="5" width="11.57421875" style="3" customWidth="1"/>
    <col min="6" max="6" width="29.421875" style="3" customWidth="1"/>
    <col min="7" max="16384" width="11.57421875" style="3" customWidth="1"/>
  </cols>
  <sheetData>
    <row r="1" spans="1:4" ht="14.25">
      <c r="A1" s="4"/>
      <c r="B1" s="4"/>
      <c r="C1" s="4"/>
      <c r="D1" s="4"/>
    </row>
    <row r="2" spans="1:4" ht="81" customHeight="1">
      <c r="A2" s="102"/>
      <c r="B2" s="102"/>
      <c r="C2" s="102"/>
      <c r="D2" s="102"/>
    </row>
    <row r="3" spans="1:4" ht="20.25" customHeight="1">
      <c r="A3" s="4"/>
      <c r="B3" s="4"/>
      <c r="C3" s="4"/>
      <c r="D3" s="4"/>
    </row>
    <row r="4" spans="1:3" ht="20.25" customHeight="1">
      <c r="A4" s="5"/>
      <c r="B4" s="5"/>
      <c r="C4" s="5"/>
    </row>
    <row r="5" spans="1:4" ht="15" customHeight="1">
      <c r="A5" s="110" t="s">
        <v>196</v>
      </c>
      <c r="B5" s="110"/>
      <c r="C5" s="110"/>
      <c r="D5" s="110"/>
    </row>
    <row r="6" spans="1:4" ht="15" customHeight="1">
      <c r="A6" s="110" t="s">
        <v>155</v>
      </c>
      <c r="B6" s="110"/>
      <c r="C6" s="110"/>
      <c r="D6" s="110"/>
    </row>
    <row r="7" spans="1:4" ht="15" customHeight="1">
      <c r="A7" s="110" t="s">
        <v>197</v>
      </c>
      <c r="B7" s="110"/>
      <c r="C7" s="110"/>
      <c r="D7" s="110"/>
    </row>
    <row r="8" spans="1:4" ht="15" customHeight="1">
      <c r="A8" s="5"/>
      <c r="B8" s="5"/>
      <c r="C8" s="5"/>
      <c r="D8" s="5"/>
    </row>
    <row r="9" spans="1:4" ht="15" customHeight="1">
      <c r="A9" s="104" t="s">
        <v>157</v>
      </c>
      <c r="B9" s="105" t="s">
        <v>5</v>
      </c>
      <c r="C9" s="104" t="s">
        <v>95</v>
      </c>
      <c r="D9" s="105" t="s">
        <v>11</v>
      </c>
    </row>
    <row r="10" spans="1:4" ht="14.25">
      <c r="A10" s="104"/>
      <c r="B10" s="105"/>
      <c r="C10" s="104"/>
      <c r="D10" s="105"/>
    </row>
    <row r="11" spans="1:4" ht="15" customHeight="1">
      <c r="A11" s="65"/>
      <c r="B11" s="14" t="s">
        <v>198</v>
      </c>
      <c r="C11" s="14"/>
      <c r="D11" s="14"/>
    </row>
    <row r="12" spans="1:4" ht="14.25">
      <c r="A12" s="98">
        <v>999901</v>
      </c>
      <c r="B12" s="21" t="s">
        <v>27</v>
      </c>
      <c r="C12" s="99">
        <v>0</v>
      </c>
      <c r="D12" s="66">
        <v>1</v>
      </c>
    </row>
    <row r="13" spans="1:4" ht="14.25">
      <c r="A13" s="98">
        <v>999902</v>
      </c>
      <c r="B13" s="68" t="s">
        <v>28</v>
      </c>
      <c r="C13" s="99">
        <v>0</v>
      </c>
      <c r="D13" s="66">
        <v>2</v>
      </c>
    </row>
    <row r="14" spans="1:4" ht="14.25">
      <c r="A14" s="98">
        <v>999903</v>
      </c>
      <c r="B14" s="68" t="s">
        <v>159</v>
      </c>
      <c r="C14" s="99">
        <v>0</v>
      </c>
      <c r="D14" s="66">
        <v>3</v>
      </c>
    </row>
    <row r="15" spans="1:4" ht="14.25">
      <c r="A15" s="98">
        <v>999904</v>
      </c>
      <c r="B15" s="68" t="s">
        <v>30</v>
      </c>
      <c r="C15" s="99">
        <v>0</v>
      </c>
      <c r="D15" s="66">
        <v>4</v>
      </c>
    </row>
    <row r="16" spans="1:4" ht="14.25">
      <c r="A16" s="98">
        <v>999905</v>
      </c>
      <c r="B16" s="68" t="s">
        <v>31</v>
      </c>
      <c r="C16" s="99">
        <v>0</v>
      </c>
      <c r="D16" s="66">
        <v>5</v>
      </c>
    </row>
    <row r="17" spans="1:4" ht="14.25">
      <c r="A17" s="98">
        <v>999906</v>
      </c>
      <c r="B17" s="68" t="s">
        <v>32</v>
      </c>
      <c r="C17" s="99">
        <v>0</v>
      </c>
      <c r="D17" s="66">
        <v>6</v>
      </c>
    </row>
    <row r="18" spans="1:4" ht="14.25">
      <c r="A18" s="98">
        <v>999907</v>
      </c>
      <c r="B18" s="68" t="s">
        <v>160</v>
      </c>
      <c r="C18" s="99">
        <v>0</v>
      </c>
      <c r="D18" s="66">
        <v>7</v>
      </c>
    </row>
    <row r="19" spans="1:4" ht="14.25">
      <c r="A19" s="98">
        <v>999908</v>
      </c>
      <c r="B19" s="68" t="s">
        <v>34</v>
      </c>
      <c r="C19" s="99">
        <v>0</v>
      </c>
      <c r="D19" s="66">
        <v>8</v>
      </c>
    </row>
    <row r="20" spans="1:4" ht="14.25">
      <c r="A20" s="98">
        <v>999909</v>
      </c>
      <c r="B20" s="21" t="s">
        <v>35</v>
      </c>
      <c r="C20" s="99">
        <v>0</v>
      </c>
      <c r="D20" s="66">
        <v>9</v>
      </c>
    </row>
    <row r="21" spans="1:4" ht="28.5">
      <c r="A21" s="98">
        <v>999910</v>
      </c>
      <c r="B21" s="21" t="s">
        <v>36</v>
      </c>
      <c r="C21" s="99">
        <v>0</v>
      </c>
      <c r="D21" s="66">
        <v>10</v>
      </c>
    </row>
    <row r="22" spans="1:4" ht="28.5">
      <c r="A22" s="98">
        <v>999911</v>
      </c>
      <c r="B22" s="21" t="s">
        <v>37</v>
      </c>
      <c r="C22" s="99">
        <v>0</v>
      </c>
      <c r="D22" s="66">
        <v>11</v>
      </c>
    </row>
    <row r="23" spans="1:4" ht="28.5">
      <c r="A23" s="98">
        <v>999912</v>
      </c>
      <c r="B23" s="21" t="s">
        <v>38</v>
      </c>
      <c r="C23" s="99">
        <v>0</v>
      </c>
      <c r="D23" s="66">
        <v>12</v>
      </c>
    </row>
    <row r="24" spans="1:4" ht="15" customHeight="1">
      <c r="A24" s="11">
        <v>999913</v>
      </c>
      <c r="B24" s="28" t="s">
        <v>39</v>
      </c>
      <c r="C24" s="30">
        <f>SUM(C12:C23)</f>
        <v>0</v>
      </c>
      <c r="D24" s="28"/>
    </row>
    <row r="25" spans="1:4" ht="14.25">
      <c r="A25" s="98">
        <v>999914</v>
      </c>
      <c r="B25" s="21" t="s">
        <v>40</v>
      </c>
      <c r="C25" s="99">
        <v>0</v>
      </c>
      <c r="D25" s="66">
        <v>13</v>
      </c>
    </row>
    <row r="26" spans="1:4" ht="14.25">
      <c r="A26" s="98">
        <v>999915</v>
      </c>
      <c r="B26" s="21" t="s">
        <v>41</v>
      </c>
      <c r="C26" s="99">
        <v>0</v>
      </c>
      <c r="D26" s="66">
        <v>14</v>
      </c>
    </row>
    <row r="27" spans="1:4" ht="14.25">
      <c r="A27" s="98">
        <v>999916</v>
      </c>
      <c r="B27" s="21" t="s">
        <v>42</v>
      </c>
      <c r="C27" s="99">
        <v>0</v>
      </c>
      <c r="D27" s="66">
        <v>15</v>
      </c>
    </row>
    <row r="28" spans="1:4" ht="14.25">
      <c r="A28" s="98">
        <v>999917</v>
      </c>
      <c r="B28" s="21" t="s">
        <v>43</v>
      </c>
      <c r="C28" s="99">
        <v>0</v>
      </c>
      <c r="D28" s="66">
        <v>16</v>
      </c>
    </row>
    <row r="29" spans="1:4" ht="14.25">
      <c r="A29" s="98">
        <v>999918</v>
      </c>
      <c r="B29" s="68" t="s">
        <v>44</v>
      </c>
      <c r="C29" s="99">
        <v>0</v>
      </c>
      <c r="D29" s="66">
        <v>17</v>
      </c>
    </row>
    <row r="30" spans="1:4" ht="14.25">
      <c r="A30" s="98">
        <v>999919</v>
      </c>
      <c r="B30" s="68" t="s">
        <v>45</v>
      </c>
      <c r="C30" s="99">
        <v>0</v>
      </c>
      <c r="D30" s="66">
        <v>18</v>
      </c>
    </row>
    <row r="31" spans="1:4" ht="14.25">
      <c r="A31" s="98">
        <v>999920</v>
      </c>
      <c r="B31" s="68" t="s">
        <v>46</v>
      </c>
      <c r="C31" s="99">
        <v>0</v>
      </c>
      <c r="D31" s="66">
        <v>19</v>
      </c>
    </row>
    <row r="32" spans="1:4" ht="14.25">
      <c r="A32" s="98">
        <v>999921</v>
      </c>
      <c r="B32" s="68" t="s">
        <v>161</v>
      </c>
      <c r="C32" s="99">
        <v>0</v>
      </c>
      <c r="D32" s="66">
        <v>20</v>
      </c>
    </row>
    <row r="33" spans="1:4" ht="14.25">
      <c r="A33" s="98">
        <v>999922</v>
      </c>
      <c r="B33" s="68" t="s">
        <v>48</v>
      </c>
      <c r="C33" s="99">
        <v>0</v>
      </c>
      <c r="D33" s="66">
        <v>21</v>
      </c>
    </row>
    <row r="34" spans="1:4" ht="14.25">
      <c r="A34" s="98">
        <v>999923</v>
      </c>
      <c r="B34" s="68" t="s">
        <v>162</v>
      </c>
      <c r="C34" s="99">
        <v>0</v>
      </c>
      <c r="D34" s="66">
        <v>22</v>
      </c>
    </row>
    <row r="35" spans="1:4" ht="14.25">
      <c r="A35" s="98">
        <v>999924</v>
      </c>
      <c r="B35" s="68" t="s">
        <v>50</v>
      </c>
      <c r="C35" s="99">
        <v>0</v>
      </c>
      <c r="D35" s="66">
        <v>23</v>
      </c>
    </row>
    <row r="36" spans="1:4" ht="14.25">
      <c r="A36" s="98">
        <v>999925</v>
      </c>
      <c r="B36" s="68" t="s">
        <v>51</v>
      </c>
      <c r="C36" s="99">
        <v>0</v>
      </c>
      <c r="D36" s="66">
        <v>24</v>
      </c>
    </row>
    <row r="37" spans="1:4" ht="14.25">
      <c r="A37" s="98">
        <v>999926</v>
      </c>
      <c r="B37" s="21" t="s">
        <v>52</v>
      </c>
      <c r="C37" s="99">
        <v>0</v>
      </c>
      <c r="D37" s="66">
        <v>25</v>
      </c>
    </row>
    <row r="38" spans="1:4" ht="14.25">
      <c r="A38" s="98">
        <v>999927</v>
      </c>
      <c r="B38" s="21" t="s">
        <v>53</v>
      </c>
      <c r="C38" s="99">
        <v>0</v>
      </c>
      <c r="D38" s="66">
        <v>26</v>
      </c>
    </row>
    <row r="39" spans="1:4" ht="14.25">
      <c r="A39" s="98">
        <v>999928</v>
      </c>
      <c r="B39" s="21" t="s">
        <v>54</v>
      </c>
      <c r="C39" s="99">
        <v>0</v>
      </c>
      <c r="D39" s="66">
        <v>27</v>
      </c>
    </row>
    <row r="40" spans="1:4" ht="28.5">
      <c r="A40" s="98">
        <v>999929</v>
      </c>
      <c r="B40" s="21" t="s">
        <v>55</v>
      </c>
      <c r="C40" s="99">
        <v>0</v>
      </c>
      <c r="D40" s="66">
        <v>28</v>
      </c>
    </row>
    <row r="41" spans="1:4" ht="15" customHeight="1">
      <c r="A41" s="11">
        <v>999930</v>
      </c>
      <c r="B41" s="28" t="s">
        <v>56</v>
      </c>
      <c r="C41" s="30">
        <f>SUM(C25:C40)</f>
        <v>0</v>
      </c>
      <c r="D41" s="28"/>
    </row>
    <row r="42" spans="1:4" ht="15" customHeight="1">
      <c r="A42" s="11">
        <v>999931</v>
      </c>
      <c r="B42" s="28" t="s">
        <v>57</v>
      </c>
      <c r="C42" s="30">
        <f>+C24+C41</f>
        <v>0</v>
      </c>
      <c r="D42" s="28"/>
    </row>
    <row r="43" spans="1:4" ht="15" customHeight="1">
      <c r="A43" s="98"/>
      <c r="B43" s="14" t="s">
        <v>19</v>
      </c>
      <c r="C43" s="14"/>
      <c r="D43" s="14"/>
    </row>
    <row r="44" spans="1:4" ht="14.25">
      <c r="A44" s="98">
        <v>999932</v>
      </c>
      <c r="B44" s="21" t="s">
        <v>58</v>
      </c>
      <c r="C44" s="99">
        <v>0</v>
      </c>
      <c r="D44" s="66">
        <v>29</v>
      </c>
    </row>
    <row r="45" spans="1:4" ht="14.25">
      <c r="A45" s="98">
        <v>999933</v>
      </c>
      <c r="B45" s="21" t="s">
        <v>59</v>
      </c>
      <c r="C45" s="99">
        <v>0</v>
      </c>
      <c r="D45" s="66">
        <v>30</v>
      </c>
    </row>
    <row r="46" spans="1:4" ht="14.25">
      <c r="A46" s="98">
        <v>999934</v>
      </c>
      <c r="B46" s="21" t="s">
        <v>60</v>
      </c>
      <c r="C46" s="99">
        <v>0</v>
      </c>
      <c r="D46" s="66">
        <v>31</v>
      </c>
    </row>
    <row r="47" spans="1:4" ht="14.25">
      <c r="A47" s="98">
        <v>999935</v>
      </c>
      <c r="B47" s="68" t="s">
        <v>163</v>
      </c>
      <c r="C47" s="99">
        <v>0</v>
      </c>
      <c r="D47" s="66">
        <v>32</v>
      </c>
    </row>
    <row r="48" spans="1:4" ht="14.25">
      <c r="A48" s="98">
        <v>999936</v>
      </c>
      <c r="B48" s="21" t="s">
        <v>62</v>
      </c>
      <c r="C48" s="99">
        <v>0</v>
      </c>
      <c r="D48" s="66">
        <v>33</v>
      </c>
    </row>
    <row r="49" spans="1:4" ht="14.25">
      <c r="A49" s="98">
        <v>999937</v>
      </c>
      <c r="B49" s="21" t="s">
        <v>63</v>
      </c>
      <c r="C49" s="99">
        <v>0</v>
      </c>
      <c r="D49" s="66">
        <v>34</v>
      </c>
    </row>
    <row r="50" spans="1:4" ht="14.25">
      <c r="A50" s="98">
        <v>999938</v>
      </c>
      <c r="B50" s="21" t="s">
        <v>64</v>
      </c>
      <c r="C50" s="99">
        <v>0</v>
      </c>
      <c r="D50" s="66">
        <v>35</v>
      </c>
    </row>
    <row r="51" spans="1:4" ht="14.25">
      <c r="A51" s="98">
        <v>999939</v>
      </c>
      <c r="B51" s="21" t="s">
        <v>65</v>
      </c>
      <c r="C51" s="67">
        <v>0</v>
      </c>
      <c r="D51" s="66">
        <v>36</v>
      </c>
    </row>
    <row r="52" spans="1:4" ht="15" customHeight="1">
      <c r="A52" s="11">
        <v>999942</v>
      </c>
      <c r="B52" s="28" t="s">
        <v>66</v>
      </c>
      <c r="C52" s="30">
        <f>SUM(C44:C51)</f>
        <v>0</v>
      </c>
      <c r="D52" s="28"/>
    </row>
    <row r="53" spans="1:4" ht="14.25">
      <c r="A53" s="66">
        <v>999943</v>
      </c>
      <c r="B53" s="21" t="s">
        <v>67</v>
      </c>
      <c r="C53" s="67">
        <v>0</v>
      </c>
      <c r="D53" s="66">
        <v>37</v>
      </c>
    </row>
    <row r="54" spans="1:4" ht="14.25">
      <c r="A54" s="66">
        <v>999944</v>
      </c>
      <c r="B54" s="21" t="s">
        <v>68</v>
      </c>
      <c r="C54" s="67">
        <v>0</v>
      </c>
      <c r="D54" s="66">
        <v>38</v>
      </c>
    </row>
    <row r="55" spans="1:4" ht="14.25">
      <c r="A55" s="66">
        <v>999945</v>
      </c>
      <c r="B55" s="68" t="s">
        <v>69</v>
      </c>
      <c r="C55" s="67">
        <v>0</v>
      </c>
      <c r="D55" s="66">
        <v>39</v>
      </c>
    </row>
    <row r="56" spans="1:4" ht="14.25">
      <c r="A56" s="66">
        <v>999946</v>
      </c>
      <c r="B56" s="68" t="s">
        <v>164</v>
      </c>
      <c r="C56" s="67">
        <v>0</v>
      </c>
      <c r="D56" s="66">
        <v>40</v>
      </c>
    </row>
    <row r="57" spans="1:4" ht="14.25">
      <c r="A57" s="66">
        <v>999947</v>
      </c>
      <c r="B57" s="68" t="s">
        <v>71</v>
      </c>
      <c r="C57" s="67">
        <v>0</v>
      </c>
      <c r="D57" s="66">
        <v>41</v>
      </c>
    </row>
    <row r="58" spans="1:4" ht="14.25">
      <c r="A58" s="66">
        <v>999948</v>
      </c>
      <c r="B58" s="68" t="s">
        <v>72</v>
      </c>
      <c r="C58" s="67">
        <v>0</v>
      </c>
      <c r="D58" s="66">
        <v>42</v>
      </c>
    </row>
    <row r="59" spans="1:4" ht="14.25">
      <c r="A59" s="66">
        <v>999949</v>
      </c>
      <c r="B59" s="68" t="s">
        <v>73</v>
      </c>
      <c r="C59" s="67">
        <v>0</v>
      </c>
      <c r="D59" s="66">
        <v>43</v>
      </c>
    </row>
    <row r="60" spans="1:4" ht="14.25">
      <c r="A60" s="66">
        <v>999950</v>
      </c>
      <c r="B60" s="100" t="s">
        <v>199</v>
      </c>
      <c r="C60" s="67">
        <v>0</v>
      </c>
      <c r="D60" s="66">
        <v>44</v>
      </c>
    </row>
    <row r="61" spans="1:4" ht="14.25">
      <c r="A61" s="66">
        <v>999951</v>
      </c>
      <c r="B61" s="68" t="s">
        <v>75</v>
      </c>
      <c r="C61" s="67">
        <v>0</v>
      </c>
      <c r="D61" s="66">
        <v>45</v>
      </c>
    </row>
    <row r="62" spans="1:4" ht="15" customHeight="1">
      <c r="A62" s="11">
        <v>999954</v>
      </c>
      <c r="B62" s="28" t="s">
        <v>76</v>
      </c>
      <c r="C62" s="30">
        <f>SUM(C53:C61)</f>
        <v>0</v>
      </c>
      <c r="D62" s="28"/>
    </row>
    <row r="63" spans="1:4" ht="15" customHeight="1">
      <c r="A63" s="11">
        <v>999955</v>
      </c>
      <c r="B63" s="28" t="s">
        <v>77</v>
      </c>
      <c r="C63" s="30">
        <f>+C52+C62</f>
        <v>0</v>
      </c>
      <c r="D63" s="28"/>
    </row>
    <row r="64" spans="1:4" ht="15" customHeight="1">
      <c r="A64" s="66"/>
      <c r="B64" s="14" t="s">
        <v>23</v>
      </c>
      <c r="C64" s="14"/>
      <c r="D64" s="14"/>
    </row>
    <row r="65" spans="1:4" ht="14.25">
      <c r="A65" s="66">
        <v>999956</v>
      </c>
      <c r="B65" s="101" t="s">
        <v>78</v>
      </c>
      <c r="C65" s="99">
        <v>0</v>
      </c>
      <c r="D65" s="66">
        <v>46</v>
      </c>
    </row>
    <row r="66" spans="1:4" ht="14.25">
      <c r="A66" s="66">
        <v>999957</v>
      </c>
      <c r="B66" s="101" t="s">
        <v>79</v>
      </c>
      <c r="C66" s="99">
        <v>0</v>
      </c>
      <c r="D66" s="66">
        <v>47</v>
      </c>
    </row>
    <row r="67" spans="1:4" ht="14.25">
      <c r="A67" s="66">
        <v>999958</v>
      </c>
      <c r="B67" s="101" t="s">
        <v>80</v>
      </c>
      <c r="C67" s="99">
        <v>0</v>
      </c>
      <c r="D67" s="66">
        <v>48</v>
      </c>
    </row>
    <row r="68" spans="1:4" ht="14.25">
      <c r="A68" s="66">
        <v>999959</v>
      </c>
      <c r="B68" s="101" t="s">
        <v>81</v>
      </c>
      <c r="C68" s="99">
        <v>0</v>
      </c>
      <c r="D68" s="66">
        <v>49</v>
      </c>
    </row>
    <row r="69" spans="1:4" ht="14.25">
      <c r="A69" s="66">
        <v>999960</v>
      </c>
      <c r="B69" s="101" t="s">
        <v>82</v>
      </c>
      <c r="C69" s="99">
        <v>0</v>
      </c>
      <c r="D69" s="66">
        <v>50</v>
      </c>
    </row>
    <row r="70" spans="1:4" ht="14.25">
      <c r="A70" s="66">
        <v>999961</v>
      </c>
      <c r="B70" s="101" t="s">
        <v>166</v>
      </c>
      <c r="C70" s="99">
        <v>0</v>
      </c>
      <c r="D70" s="66">
        <v>51</v>
      </c>
    </row>
    <row r="71" spans="1:4" ht="14.25">
      <c r="A71" s="66">
        <v>999962</v>
      </c>
      <c r="B71" s="101" t="s">
        <v>84</v>
      </c>
      <c r="C71" s="99">
        <v>0</v>
      </c>
      <c r="D71" s="66">
        <v>52</v>
      </c>
    </row>
    <row r="72" spans="1:4" ht="14.25">
      <c r="A72" s="66">
        <v>999963</v>
      </c>
      <c r="B72" s="101" t="s">
        <v>85</v>
      </c>
      <c r="C72" s="99">
        <v>0</v>
      </c>
      <c r="D72" s="66">
        <v>53</v>
      </c>
    </row>
    <row r="73" spans="1:4" ht="14.25">
      <c r="A73" s="66">
        <v>999966</v>
      </c>
      <c r="B73" s="101" t="s">
        <v>179</v>
      </c>
      <c r="C73" s="99">
        <v>0</v>
      </c>
      <c r="D73" s="66">
        <v>54</v>
      </c>
    </row>
    <row r="74" spans="1:4" ht="15" customHeight="1">
      <c r="A74" s="11">
        <v>999964</v>
      </c>
      <c r="B74" s="28" t="s">
        <v>86</v>
      </c>
      <c r="C74" s="30">
        <f>SUM(C65:C73)</f>
        <v>0</v>
      </c>
      <c r="D74" s="28"/>
    </row>
    <row r="75" spans="1:4" ht="15" customHeight="1">
      <c r="A75" s="11">
        <v>999965</v>
      </c>
      <c r="B75" s="28" t="s">
        <v>87</v>
      </c>
      <c r="C75" s="30">
        <f>+C63+C74</f>
        <v>0</v>
      </c>
      <c r="D75" s="28"/>
    </row>
    <row r="76" spans="1:4" ht="15" customHeight="1">
      <c r="A76" s="66"/>
      <c r="B76" s="14" t="s">
        <v>88</v>
      </c>
      <c r="C76" s="72">
        <f>+C42-C75</f>
        <v>0</v>
      </c>
      <c r="D76" s="14"/>
    </row>
    <row r="78" spans="1:2" ht="14.25">
      <c r="A78" s="44"/>
      <c r="B78" s="2" t="s">
        <v>89</v>
      </c>
    </row>
    <row r="79" spans="1:2" ht="15">
      <c r="A79" s="45"/>
      <c r="B79" s="2" t="s">
        <v>90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zoomScale="90" zoomScaleNormal="90" zoomScalePageLayoutView="0" workbookViewId="0" topLeftCell="A1">
      <selection activeCell="B9" sqref="B9"/>
    </sheetView>
  </sheetViews>
  <sheetFormatPr defaultColWidth="11.57421875" defaultRowHeight="12.75"/>
  <cols>
    <col min="1" max="1" width="11.140625" style="79" customWidth="1"/>
    <col min="2" max="2" width="114.00390625" style="2" customWidth="1"/>
    <col min="3" max="3" width="19.8515625" style="3" customWidth="1"/>
    <col min="4" max="4" width="16.140625" style="3" customWidth="1"/>
    <col min="5" max="16384" width="11.57421875" style="3" customWidth="1"/>
  </cols>
  <sheetData>
    <row r="1" spans="1:4" ht="12.75" customHeight="1">
      <c r="A1" s="4"/>
      <c r="B1" s="4"/>
      <c r="C1" s="4"/>
      <c r="D1" s="4"/>
    </row>
    <row r="2" spans="1:4" ht="81" customHeight="1">
      <c r="A2" s="102"/>
      <c r="B2" s="102"/>
      <c r="C2" s="102"/>
      <c r="D2" s="102"/>
    </row>
    <row r="3" spans="1:4" ht="14.25">
      <c r="A3" s="4"/>
      <c r="B3" s="4"/>
      <c r="C3" s="4"/>
      <c r="D3" s="4"/>
    </row>
    <row r="4" spans="1:4" s="7" customFormat="1" ht="14.25">
      <c r="A4" s="6"/>
      <c r="B4" s="6"/>
      <c r="C4" s="6"/>
      <c r="D4" s="6"/>
    </row>
    <row r="5" spans="1:4" ht="15" customHeight="1">
      <c r="A5" s="110" t="s">
        <v>200</v>
      </c>
      <c r="B5" s="110"/>
      <c r="C5" s="110"/>
      <c r="D5" s="110"/>
    </row>
    <row r="6" spans="1:4" ht="15" customHeight="1">
      <c r="A6" s="110" t="s">
        <v>155</v>
      </c>
      <c r="B6" s="110"/>
      <c r="C6" s="110"/>
      <c r="D6" s="110"/>
    </row>
    <row r="7" spans="1:4" ht="15" customHeight="1">
      <c r="A7" s="110" t="s">
        <v>201</v>
      </c>
      <c r="B7" s="110"/>
      <c r="C7" s="110"/>
      <c r="D7" s="110"/>
    </row>
    <row r="8" spans="1:4" ht="15" customHeight="1">
      <c r="A8" s="5"/>
      <c r="B8" s="5"/>
      <c r="C8" s="5"/>
      <c r="D8" s="5"/>
    </row>
    <row r="9" spans="1:4" ht="44.25" customHeight="1">
      <c r="A9" s="11" t="s">
        <v>149</v>
      </c>
      <c r="B9" s="12" t="s">
        <v>5</v>
      </c>
      <c r="C9" s="11" t="s">
        <v>95</v>
      </c>
      <c r="D9" s="11" t="s">
        <v>94</v>
      </c>
    </row>
    <row r="10" spans="1:4" ht="20.25" customHeight="1">
      <c r="A10" s="80">
        <v>1</v>
      </c>
      <c r="B10" s="39" t="s">
        <v>27</v>
      </c>
      <c r="C10" s="81"/>
      <c r="D10" s="81"/>
    </row>
    <row r="11" spans="1:4" ht="20.25" customHeight="1">
      <c r="A11" s="80">
        <v>2</v>
      </c>
      <c r="B11" s="82" t="s">
        <v>28</v>
      </c>
      <c r="C11" s="81"/>
      <c r="D11" s="81"/>
    </row>
    <row r="12" spans="1:4" ht="20.25" customHeight="1">
      <c r="A12" s="80">
        <v>3</v>
      </c>
      <c r="B12" s="82" t="s">
        <v>159</v>
      </c>
      <c r="C12" s="81"/>
      <c r="D12" s="81"/>
    </row>
    <row r="13" spans="1:4" ht="20.25" customHeight="1">
      <c r="A13" s="80">
        <v>4</v>
      </c>
      <c r="B13" s="82" t="s">
        <v>30</v>
      </c>
      <c r="C13" s="81"/>
      <c r="D13" s="81"/>
    </row>
    <row r="14" spans="1:4" ht="20.25" customHeight="1">
      <c r="A14" s="80">
        <v>5</v>
      </c>
      <c r="B14" s="82" t="s">
        <v>31</v>
      </c>
      <c r="C14" s="81"/>
      <c r="D14" s="81"/>
    </row>
    <row r="15" spans="1:4" ht="20.25" customHeight="1">
      <c r="A15" s="80">
        <v>6</v>
      </c>
      <c r="B15" s="82" t="s">
        <v>32</v>
      </c>
      <c r="C15" s="81"/>
      <c r="D15" s="81"/>
    </row>
    <row r="16" spans="1:4" ht="20.25" customHeight="1">
      <c r="A16" s="80">
        <v>7</v>
      </c>
      <c r="B16" s="82" t="s">
        <v>160</v>
      </c>
      <c r="C16" s="81"/>
      <c r="D16" s="81"/>
    </row>
    <row r="17" spans="1:4" ht="20.25" customHeight="1">
      <c r="A17" s="80">
        <v>8</v>
      </c>
      <c r="B17" s="82" t="s">
        <v>34</v>
      </c>
      <c r="C17" s="81"/>
      <c r="D17" s="81"/>
    </row>
    <row r="18" spans="1:4" ht="20.25" customHeight="1">
      <c r="A18" s="80">
        <v>9</v>
      </c>
      <c r="B18" s="82" t="s">
        <v>35</v>
      </c>
      <c r="C18" s="81"/>
      <c r="D18" s="81"/>
    </row>
    <row r="19" spans="1:4" ht="44.25" customHeight="1">
      <c r="A19" s="80">
        <v>10</v>
      </c>
      <c r="B19" s="82" t="s">
        <v>36</v>
      </c>
      <c r="C19" s="81"/>
      <c r="D19" s="81"/>
    </row>
    <row r="20" spans="1:4" ht="44.25" customHeight="1">
      <c r="A20" s="80">
        <v>11</v>
      </c>
      <c r="B20" s="82" t="s">
        <v>37</v>
      </c>
      <c r="C20" s="81"/>
      <c r="D20" s="81"/>
    </row>
    <row r="21" spans="1:4" ht="44.25" customHeight="1">
      <c r="A21" s="80">
        <v>12</v>
      </c>
      <c r="B21" s="82" t="s">
        <v>38</v>
      </c>
      <c r="C21" s="81"/>
      <c r="D21" s="81"/>
    </row>
    <row r="22" spans="1:4" ht="20.25" customHeight="1">
      <c r="A22" s="80">
        <v>13</v>
      </c>
      <c r="B22" s="82" t="s">
        <v>40</v>
      </c>
      <c r="C22" s="81"/>
      <c r="D22" s="81"/>
    </row>
    <row r="23" spans="1:4" ht="20.25" customHeight="1">
      <c r="A23" s="80">
        <v>14</v>
      </c>
      <c r="B23" s="82" t="s">
        <v>41</v>
      </c>
      <c r="C23" s="81"/>
      <c r="D23" s="81"/>
    </row>
    <row r="24" spans="1:4" ht="20.25" customHeight="1">
      <c r="A24" s="80">
        <v>15</v>
      </c>
      <c r="B24" s="82" t="s">
        <v>42</v>
      </c>
      <c r="C24" s="81"/>
      <c r="D24" s="81"/>
    </row>
    <row r="25" spans="1:4" ht="20.25" customHeight="1">
      <c r="A25" s="80">
        <v>16</v>
      </c>
      <c r="B25" s="82" t="s">
        <v>43</v>
      </c>
      <c r="C25" s="81"/>
      <c r="D25" s="81"/>
    </row>
    <row r="26" spans="1:4" ht="20.25" customHeight="1">
      <c r="A26" s="80">
        <v>17</v>
      </c>
      <c r="B26" s="82" t="s">
        <v>44</v>
      </c>
      <c r="C26" s="81"/>
      <c r="D26" s="81"/>
    </row>
    <row r="27" spans="1:4" ht="20.25" customHeight="1">
      <c r="A27" s="80">
        <v>18</v>
      </c>
      <c r="B27" s="82" t="s">
        <v>45</v>
      </c>
      <c r="C27" s="81"/>
      <c r="D27" s="81"/>
    </row>
    <row r="28" spans="1:4" ht="20.25" customHeight="1">
      <c r="A28" s="80">
        <v>19</v>
      </c>
      <c r="B28" s="82" t="s">
        <v>46</v>
      </c>
      <c r="C28" s="81"/>
      <c r="D28" s="81"/>
    </row>
    <row r="29" spans="1:4" ht="20.25" customHeight="1">
      <c r="A29" s="80">
        <v>20</v>
      </c>
      <c r="B29" s="82" t="s">
        <v>161</v>
      </c>
      <c r="C29" s="81"/>
      <c r="D29" s="81"/>
    </row>
    <row r="30" spans="1:4" ht="20.25" customHeight="1">
      <c r="A30" s="80">
        <v>21</v>
      </c>
      <c r="B30" s="82" t="s">
        <v>48</v>
      </c>
      <c r="C30" s="81"/>
      <c r="D30" s="81"/>
    </row>
    <row r="31" spans="1:4" ht="20.25" customHeight="1">
      <c r="A31" s="80">
        <v>22</v>
      </c>
      <c r="B31" s="82" t="s">
        <v>162</v>
      </c>
      <c r="C31" s="81"/>
      <c r="D31" s="81"/>
    </row>
    <row r="32" spans="1:4" ht="20.25" customHeight="1">
      <c r="A32" s="80">
        <v>23</v>
      </c>
      <c r="B32" s="82" t="s">
        <v>50</v>
      </c>
      <c r="C32" s="81"/>
      <c r="D32" s="81"/>
    </row>
    <row r="33" spans="1:4" ht="20.25" customHeight="1">
      <c r="A33" s="80">
        <v>24</v>
      </c>
      <c r="B33" s="82" t="s">
        <v>51</v>
      </c>
      <c r="C33" s="81"/>
      <c r="D33" s="81"/>
    </row>
    <row r="34" spans="1:4" ht="20.25" customHeight="1">
      <c r="A34" s="80">
        <v>25</v>
      </c>
      <c r="B34" s="82" t="s">
        <v>52</v>
      </c>
      <c r="C34" s="81"/>
      <c r="D34" s="81"/>
    </row>
    <row r="35" spans="1:4" ht="20.25" customHeight="1">
      <c r="A35" s="80">
        <v>26</v>
      </c>
      <c r="B35" s="82" t="s">
        <v>53</v>
      </c>
      <c r="C35" s="81"/>
      <c r="D35" s="81"/>
    </row>
    <row r="36" spans="1:4" ht="20.25" customHeight="1">
      <c r="A36" s="80">
        <v>27</v>
      </c>
      <c r="B36" s="82" t="s">
        <v>54</v>
      </c>
      <c r="C36" s="81"/>
      <c r="D36" s="81"/>
    </row>
    <row r="37" spans="1:4" ht="37.5" customHeight="1">
      <c r="A37" s="80">
        <v>28</v>
      </c>
      <c r="B37" s="82" t="s">
        <v>55</v>
      </c>
      <c r="C37" s="81"/>
      <c r="D37" s="81"/>
    </row>
    <row r="38" spans="1:4" ht="20.25" customHeight="1">
      <c r="A38" s="80">
        <v>29</v>
      </c>
      <c r="B38" s="82" t="s">
        <v>58</v>
      </c>
      <c r="C38" s="81"/>
      <c r="D38" s="81"/>
    </row>
    <row r="39" spans="1:4" ht="20.25" customHeight="1">
      <c r="A39" s="80">
        <v>30</v>
      </c>
      <c r="B39" s="82" t="s">
        <v>59</v>
      </c>
      <c r="C39" s="81"/>
      <c r="D39" s="81"/>
    </row>
    <row r="40" spans="1:4" ht="20.25" customHeight="1">
      <c r="A40" s="80">
        <v>31</v>
      </c>
      <c r="B40" s="82" t="s">
        <v>60</v>
      </c>
      <c r="C40" s="81"/>
      <c r="D40" s="81"/>
    </row>
    <row r="41" spans="1:4" ht="20.25" customHeight="1">
      <c r="A41" s="80">
        <v>32</v>
      </c>
      <c r="B41" s="82" t="s">
        <v>163</v>
      </c>
      <c r="C41" s="81"/>
      <c r="D41" s="81"/>
    </row>
    <row r="42" spans="1:4" ht="20.25" customHeight="1">
      <c r="A42" s="80">
        <v>33</v>
      </c>
      <c r="B42" s="82" t="s">
        <v>62</v>
      </c>
      <c r="C42" s="81"/>
      <c r="D42" s="81"/>
    </row>
    <row r="43" spans="1:4" ht="20.25" customHeight="1">
      <c r="A43" s="80">
        <v>34</v>
      </c>
      <c r="B43" s="82" t="s">
        <v>63</v>
      </c>
      <c r="C43" s="81"/>
      <c r="D43" s="81"/>
    </row>
    <row r="44" spans="1:4" ht="20.25" customHeight="1">
      <c r="A44" s="80">
        <v>35</v>
      </c>
      <c r="B44" s="82" t="s">
        <v>64</v>
      </c>
      <c r="C44" s="81"/>
      <c r="D44" s="81"/>
    </row>
    <row r="45" spans="1:4" ht="20.25" customHeight="1">
      <c r="A45" s="80">
        <v>36</v>
      </c>
      <c r="B45" s="82" t="s">
        <v>65</v>
      </c>
      <c r="C45" s="81"/>
      <c r="D45" s="81"/>
    </row>
    <row r="46" spans="1:4" ht="20.25" customHeight="1">
      <c r="A46" s="80">
        <v>37</v>
      </c>
      <c r="B46" s="82" t="s">
        <v>67</v>
      </c>
      <c r="C46" s="81"/>
      <c r="D46" s="81"/>
    </row>
    <row r="47" spans="1:4" ht="20.25" customHeight="1">
      <c r="A47" s="80">
        <v>38</v>
      </c>
      <c r="B47" s="82" t="s">
        <v>68</v>
      </c>
      <c r="C47" s="81"/>
      <c r="D47" s="81"/>
    </row>
    <row r="48" spans="1:4" ht="20.25" customHeight="1">
      <c r="A48" s="80">
        <v>39</v>
      </c>
      <c r="B48" s="82" t="s">
        <v>69</v>
      </c>
      <c r="C48" s="81"/>
      <c r="D48" s="81"/>
    </row>
    <row r="49" spans="1:4" ht="20.25" customHeight="1">
      <c r="A49" s="80">
        <v>40</v>
      </c>
      <c r="B49" s="82" t="s">
        <v>164</v>
      </c>
      <c r="C49" s="81"/>
      <c r="D49" s="81"/>
    </row>
    <row r="50" spans="1:4" ht="20.25" customHeight="1">
      <c r="A50" s="80">
        <v>41</v>
      </c>
      <c r="B50" s="82" t="s">
        <v>71</v>
      </c>
      <c r="C50" s="81"/>
      <c r="D50" s="81"/>
    </row>
    <row r="51" spans="1:4" ht="20.25" customHeight="1">
      <c r="A51" s="80">
        <v>42</v>
      </c>
      <c r="B51" s="82" t="s">
        <v>72</v>
      </c>
      <c r="C51" s="81"/>
      <c r="D51" s="81"/>
    </row>
    <row r="52" spans="1:4" ht="20.25" customHeight="1">
      <c r="A52" s="80">
        <v>43</v>
      </c>
      <c r="B52" s="82" t="s">
        <v>73</v>
      </c>
      <c r="C52" s="81"/>
      <c r="D52" s="81"/>
    </row>
    <row r="53" spans="1:4" ht="20.25" customHeight="1">
      <c r="A53" s="80">
        <v>44</v>
      </c>
      <c r="B53" s="82" t="s">
        <v>199</v>
      </c>
      <c r="C53" s="81"/>
      <c r="D53" s="81"/>
    </row>
    <row r="54" spans="1:4" ht="20.25" customHeight="1">
      <c r="A54" s="80">
        <v>45</v>
      </c>
      <c r="B54" s="82" t="s">
        <v>75</v>
      </c>
      <c r="C54" s="81"/>
      <c r="D54" s="81"/>
    </row>
    <row r="55" spans="1:4" ht="20.25" customHeight="1">
      <c r="A55" s="80">
        <v>46</v>
      </c>
      <c r="B55" s="82" t="s">
        <v>78</v>
      </c>
      <c r="C55" s="81"/>
      <c r="D55" s="81"/>
    </row>
    <row r="56" spans="1:4" ht="20.25" customHeight="1">
      <c r="A56" s="80">
        <v>47</v>
      </c>
      <c r="B56" s="82" t="s">
        <v>79</v>
      </c>
      <c r="C56" s="81"/>
      <c r="D56" s="81"/>
    </row>
    <row r="57" spans="1:4" ht="20.25" customHeight="1">
      <c r="A57" s="80">
        <v>48</v>
      </c>
      <c r="B57" s="82" t="s">
        <v>80</v>
      </c>
      <c r="C57" s="81"/>
      <c r="D57" s="81"/>
    </row>
    <row r="58" spans="1:4" ht="20.25" customHeight="1">
      <c r="A58" s="80">
        <v>49</v>
      </c>
      <c r="B58" s="82" t="s">
        <v>81</v>
      </c>
      <c r="C58" s="81"/>
      <c r="D58" s="81"/>
    </row>
    <row r="59" spans="1:4" ht="20.25" customHeight="1">
      <c r="A59" s="80">
        <v>50</v>
      </c>
      <c r="B59" s="82" t="s">
        <v>82</v>
      </c>
      <c r="C59" s="81"/>
      <c r="D59" s="81"/>
    </row>
    <row r="60" spans="1:4" ht="20.25" customHeight="1">
      <c r="A60" s="80">
        <v>51</v>
      </c>
      <c r="B60" s="82" t="s">
        <v>166</v>
      </c>
      <c r="C60" s="81"/>
      <c r="D60" s="81"/>
    </row>
    <row r="61" spans="1:4" ht="20.25" customHeight="1">
      <c r="A61" s="80">
        <v>52</v>
      </c>
      <c r="B61" s="82" t="s">
        <v>84</v>
      </c>
      <c r="C61" s="81"/>
      <c r="D61" s="81"/>
    </row>
    <row r="62" spans="1:4" ht="20.25" customHeight="1">
      <c r="A62" s="80">
        <v>53</v>
      </c>
      <c r="B62" s="82" t="s">
        <v>85</v>
      </c>
      <c r="C62" s="81"/>
      <c r="D62" s="81"/>
    </row>
    <row r="63" spans="1:4" ht="20.25" customHeight="1">
      <c r="A63" s="80">
        <v>54</v>
      </c>
      <c r="B63" s="82" t="s">
        <v>179</v>
      </c>
      <c r="C63" s="81"/>
      <c r="D63" s="81"/>
    </row>
    <row r="65" spans="1:2" ht="14.25">
      <c r="A65" s="44"/>
      <c r="B65" s="2" t="s">
        <v>89</v>
      </c>
    </row>
    <row r="66" spans="1:2" ht="15">
      <c r="A66" s="58"/>
      <c r="B66" s="2" t="s">
        <v>90</v>
      </c>
    </row>
    <row r="67" ht="14.25">
      <c r="A67" s="1"/>
    </row>
  </sheetData>
  <sheetProtection selectLockedCells="1" selectUnlockedCells="1"/>
  <mergeCells count="4">
    <mergeCell ref="A2:D2"/>
    <mergeCell ref="A5:D5"/>
    <mergeCell ref="A6:D6"/>
    <mergeCell ref="A7:D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="90" zoomScaleNormal="90" zoomScalePageLayoutView="0" workbookViewId="0" topLeftCell="A1">
      <selection activeCell="A62" sqref="A62"/>
    </sheetView>
  </sheetViews>
  <sheetFormatPr defaultColWidth="11.57421875" defaultRowHeight="12.75"/>
  <cols>
    <col min="1" max="1" width="19.421875" style="46" customWidth="1"/>
    <col min="2" max="2" width="99.57421875" style="3" customWidth="1"/>
    <col min="3" max="4" width="26.7109375" style="3" customWidth="1"/>
    <col min="5" max="16384" width="11.57421875" style="3" customWidth="1"/>
  </cols>
  <sheetData>
    <row r="1" spans="1:7" s="47" customFormat="1" ht="14.25">
      <c r="A1" s="4"/>
      <c r="B1" s="4"/>
      <c r="C1" s="4"/>
      <c r="D1" s="4"/>
      <c r="E1" s="3"/>
      <c r="G1" s="48"/>
    </row>
    <row r="2" spans="1:5" s="47" customFormat="1" ht="81" customHeight="1">
      <c r="A2" s="108"/>
      <c r="B2" s="108"/>
      <c r="C2" s="108"/>
      <c r="D2" s="108"/>
      <c r="E2" s="3"/>
    </row>
    <row r="3" spans="1:5" s="47" customFormat="1" ht="14.25">
      <c r="A3" s="4"/>
      <c r="B3" s="4"/>
      <c r="C3" s="4"/>
      <c r="D3" s="4"/>
      <c r="E3" s="3"/>
    </row>
    <row r="4" spans="1:5" s="47" customFormat="1" ht="12.75" customHeight="1">
      <c r="A4" s="8"/>
      <c r="B4" s="8"/>
      <c r="C4" s="8"/>
      <c r="D4" s="8"/>
      <c r="E4" s="3"/>
    </row>
    <row r="5" spans="1:5" s="47" customFormat="1" ht="12.75" customHeight="1">
      <c r="A5" s="109" t="s">
        <v>91</v>
      </c>
      <c r="B5" s="109"/>
      <c r="C5" s="109"/>
      <c r="D5" s="109"/>
      <c r="E5" s="3"/>
    </row>
    <row r="6" spans="1:5" s="47" customFormat="1" ht="15.75" customHeight="1">
      <c r="A6" s="103" t="s">
        <v>1</v>
      </c>
      <c r="B6" s="103"/>
      <c r="C6" s="103"/>
      <c r="D6" s="103"/>
      <c r="E6" s="3"/>
    </row>
    <row r="7" spans="1:5" s="47" customFormat="1" ht="15.75" customHeight="1">
      <c r="A7" s="109" t="s">
        <v>92</v>
      </c>
      <c r="B7" s="109"/>
      <c r="C7" s="109"/>
      <c r="D7" s="109"/>
      <c r="E7" s="3"/>
    </row>
    <row r="8" spans="1:5" s="47" customFormat="1" ht="15.75" customHeight="1">
      <c r="A8" s="49"/>
      <c r="B8" s="3"/>
      <c r="C8" s="3"/>
      <c r="D8" s="3"/>
      <c r="E8" s="3"/>
    </row>
    <row r="9" spans="1:4" ht="30.75" customHeight="1">
      <c r="A9" s="11" t="s">
        <v>4</v>
      </c>
      <c r="B9" s="12" t="s">
        <v>93</v>
      </c>
      <c r="C9" s="11" t="s">
        <v>94</v>
      </c>
      <c r="D9" s="11" t="s">
        <v>95</v>
      </c>
    </row>
    <row r="10" spans="1:4" ht="26.25" customHeight="1">
      <c r="A10" s="11">
        <v>1</v>
      </c>
      <c r="B10" s="28" t="s">
        <v>96</v>
      </c>
      <c r="C10" s="50"/>
      <c r="D10" s="30">
        <f>+'F11 - Vista Vol. grupo 1'!C21+'F11 - Vista Vol. grupo 1'!C22+'F11 - Vista Vol. grupo 1'!C23</f>
        <v>0</v>
      </c>
    </row>
    <row r="11" spans="1:4" ht="26.25" customHeight="1">
      <c r="A11" s="51">
        <v>2</v>
      </c>
      <c r="B11" s="52" t="s">
        <v>97</v>
      </c>
      <c r="C11" s="53"/>
      <c r="D11" s="54">
        <f>+D47</f>
        <v>0</v>
      </c>
    </row>
    <row r="12" spans="1:4" ht="26.25" customHeight="1">
      <c r="A12" s="51">
        <v>3</v>
      </c>
      <c r="B12" s="52" t="s">
        <v>98</v>
      </c>
      <c r="C12" s="53"/>
      <c r="D12" s="54">
        <f>+D58</f>
        <v>0</v>
      </c>
    </row>
    <row r="13" spans="1:4" ht="26.25" customHeight="1">
      <c r="A13" s="11">
        <v>4</v>
      </c>
      <c r="B13" s="28" t="s">
        <v>99</v>
      </c>
      <c r="C13" s="50"/>
      <c r="D13" s="30">
        <f>+D11+D12</f>
        <v>0</v>
      </c>
    </row>
    <row r="14" spans="1:4" ht="26.25" customHeight="1">
      <c r="A14" s="51">
        <v>5</v>
      </c>
      <c r="B14" s="52" t="s">
        <v>100</v>
      </c>
      <c r="C14" s="53"/>
      <c r="D14" s="54">
        <f>+D61</f>
        <v>0</v>
      </c>
    </row>
    <row r="15" spans="1:4" ht="26.25" customHeight="1">
      <c r="A15" s="11">
        <v>6</v>
      </c>
      <c r="B15" s="28" t="s">
        <v>101</v>
      </c>
      <c r="C15" s="50"/>
      <c r="D15" s="30">
        <f>+D10+D13+D14</f>
        <v>0</v>
      </c>
    </row>
    <row r="16" spans="1:4" ht="26.25" customHeight="1">
      <c r="A16" s="51">
        <v>7</v>
      </c>
      <c r="B16" s="52" t="s">
        <v>102</v>
      </c>
      <c r="C16" s="53"/>
      <c r="D16" s="54">
        <f>+D15-D10</f>
        <v>0</v>
      </c>
    </row>
    <row r="17" spans="1:5" ht="26.25" customHeight="1">
      <c r="A17" s="51">
        <v>8</v>
      </c>
      <c r="B17" s="52" t="s">
        <v>103</v>
      </c>
      <c r="C17" s="53"/>
      <c r="D17" s="55" t="e">
        <f>ROUND(+(D16/D10)*100,0)</f>
        <v>#DIV/0!</v>
      </c>
      <c r="E17" s="56"/>
    </row>
    <row r="18" spans="1:5" ht="26.25" customHeight="1">
      <c r="A18" s="51">
        <v>9</v>
      </c>
      <c r="B18" s="52" t="s">
        <v>104</v>
      </c>
      <c r="C18" s="53"/>
      <c r="D18" s="54">
        <v>0</v>
      </c>
      <c r="E18" s="56"/>
    </row>
    <row r="19" spans="1:4" ht="26.25" customHeight="1">
      <c r="A19" s="51">
        <v>10</v>
      </c>
      <c r="B19" s="52" t="s">
        <v>105</v>
      </c>
      <c r="C19" s="53"/>
      <c r="D19" s="54">
        <v>0</v>
      </c>
    </row>
    <row r="20" spans="1:4" ht="26.25" customHeight="1">
      <c r="A20" s="51">
        <v>11</v>
      </c>
      <c r="B20" s="52" t="s">
        <v>106</v>
      </c>
      <c r="C20" s="53"/>
      <c r="D20" s="54">
        <v>0</v>
      </c>
    </row>
    <row r="21" spans="1:4" ht="26.25" customHeight="1">
      <c r="A21" s="51">
        <v>12</v>
      </c>
      <c r="B21" s="52" t="s">
        <v>107</v>
      </c>
      <c r="C21" s="53"/>
      <c r="D21" s="54">
        <v>0</v>
      </c>
    </row>
    <row r="22" spans="1:4" ht="26.25" customHeight="1">
      <c r="A22" s="51">
        <v>13</v>
      </c>
      <c r="B22" s="52" t="s">
        <v>108</v>
      </c>
      <c r="C22" s="53"/>
      <c r="D22" s="54">
        <v>0</v>
      </c>
    </row>
    <row r="23" spans="1:4" ht="26.25" customHeight="1">
      <c r="A23" s="51">
        <v>14</v>
      </c>
      <c r="B23" s="52" t="s">
        <v>109</v>
      </c>
      <c r="C23" s="53"/>
      <c r="D23" s="54">
        <v>0</v>
      </c>
    </row>
    <row r="24" spans="1:4" ht="26.25" customHeight="1">
      <c r="A24" s="51">
        <v>15</v>
      </c>
      <c r="B24" s="52" t="s">
        <v>110</v>
      </c>
      <c r="C24" s="53"/>
      <c r="D24" s="54">
        <v>0</v>
      </c>
    </row>
    <row r="25" spans="1:4" ht="26.25" customHeight="1">
      <c r="A25" s="51">
        <v>16</v>
      </c>
      <c r="B25" s="52" t="s">
        <v>111</v>
      </c>
      <c r="C25" s="53"/>
      <c r="D25" s="54">
        <v>0</v>
      </c>
    </row>
    <row r="26" spans="1:4" ht="26.25" customHeight="1">
      <c r="A26" s="51">
        <v>17</v>
      </c>
      <c r="B26" s="52" t="s">
        <v>112</v>
      </c>
      <c r="C26" s="53"/>
      <c r="D26" s="54">
        <v>0</v>
      </c>
    </row>
    <row r="27" spans="1:4" ht="26.25" customHeight="1">
      <c r="A27" s="51">
        <v>18</v>
      </c>
      <c r="B27" s="52" t="s">
        <v>113</v>
      </c>
      <c r="C27" s="53"/>
      <c r="D27" s="54">
        <v>0</v>
      </c>
    </row>
    <row r="28" spans="1:4" ht="26.25" customHeight="1">
      <c r="A28" s="51">
        <v>19</v>
      </c>
      <c r="B28" s="52" t="s">
        <v>114</v>
      </c>
      <c r="C28" s="53"/>
      <c r="D28" s="54">
        <v>0</v>
      </c>
    </row>
    <row r="29" spans="1:4" ht="26.25" customHeight="1">
      <c r="A29" s="51">
        <v>20</v>
      </c>
      <c r="B29" s="52" t="s">
        <v>115</v>
      </c>
      <c r="C29" s="53"/>
      <c r="D29" s="54">
        <v>0</v>
      </c>
    </row>
    <row r="30" spans="1:4" ht="26.25" customHeight="1">
      <c r="A30" s="51">
        <v>21</v>
      </c>
      <c r="B30" s="52" t="s">
        <v>116</v>
      </c>
      <c r="C30" s="53"/>
      <c r="D30" s="54">
        <v>0</v>
      </c>
    </row>
    <row r="31" spans="1:4" ht="26.25" customHeight="1">
      <c r="A31" s="51">
        <v>22</v>
      </c>
      <c r="B31" s="52" t="s">
        <v>117</v>
      </c>
      <c r="C31" s="53"/>
      <c r="D31" s="54">
        <v>0</v>
      </c>
    </row>
    <row r="32" spans="1:4" ht="26.25" customHeight="1">
      <c r="A32" s="51">
        <v>23</v>
      </c>
      <c r="B32" s="52" t="s">
        <v>118</v>
      </c>
      <c r="C32" s="53"/>
      <c r="D32" s="54">
        <v>0</v>
      </c>
    </row>
    <row r="33" spans="1:4" ht="26.25" customHeight="1">
      <c r="A33" s="51">
        <v>24</v>
      </c>
      <c r="B33" s="52" t="s">
        <v>119</v>
      </c>
      <c r="C33" s="53"/>
      <c r="D33" s="54">
        <v>0</v>
      </c>
    </row>
    <row r="34" spans="1:4" ht="26.25" customHeight="1">
      <c r="A34" s="51">
        <v>25</v>
      </c>
      <c r="B34" s="52" t="s">
        <v>120</v>
      </c>
      <c r="C34" s="53"/>
      <c r="D34" s="54">
        <v>0</v>
      </c>
    </row>
    <row r="35" spans="1:4" ht="26.25" customHeight="1">
      <c r="A35" s="51">
        <v>26</v>
      </c>
      <c r="B35" s="52" t="s">
        <v>121</v>
      </c>
      <c r="C35" s="53"/>
      <c r="D35" s="54">
        <v>0</v>
      </c>
    </row>
    <row r="36" spans="1:4" ht="26.25" customHeight="1">
      <c r="A36" s="51">
        <v>27</v>
      </c>
      <c r="B36" s="52" t="s">
        <v>122</v>
      </c>
      <c r="C36" s="53"/>
      <c r="D36" s="54">
        <v>0</v>
      </c>
    </row>
    <row r="37" spans="1:4" ht="26.25" customHeight="1">
      <c r="A37" s="51">
        <v>28</v>
      </c>
      <c r="B37" s="52" t="s">
        <v>123</v>
      </c>
      <c r="C37" s="53"/>
      <c r="D37" s="54">
        <v>0</v>
      </c>
    </row>
    <row r="38" spans="1:4" ht="26.25" customHeight="1">
      <c r="A38" s="51">
        <v>29</v>
      </c>
      <c r="B38" s="52" t="s">
        <v>124</v>
      </c>
      <c r="C38" s="53"/>
      <c r="D38" s="54">
        <v>0</v>
      </c>
    </row>
    <row r="39" spans="1:4" ht="26.25" customHeight="1">
      <c r="A39" s="51">
        <v>30</v>
      </c>
      <c r="B39" s="52" t="s">
        <v>125</v>
      </c>
      <c r="C39" s="53"/>
      <c r="D39" s="54">
        <v>0</v>
      </c>
    </row>
    <row r="40" spans="1:4" ht="26.25" customHeight="1">
      <c r="A40" s="51">
        <v>31</v>
      </c>
      <c r="B40" s="52" t="s">
        <v>126</v>
      </c>
      <c r="C40" s="53"/>
      <c r="D40" s="54">
        <v>0</v>
      </c>
    </row>
    <row r="41" spans="1:4" ht="26.25" customHeight="1">
      <c r="A41" s="51">
        <v>32</v>
      </c>
      <c r="B41" s="52" t="s">
        <v>127</v>
      </c>
      <c r="C41" s="53"/>
      <c r="D41" s="54">
        <v>0</v>
      </c>
    </row>
    <row r="42" spans="1:4" ht="26.25" customHeight="1">
      <c r="A42" s="51">
        <v>33</v>
      </c>
      <c r="B42" s="52" t="s">
        <v>128</v>
      </c>
      <c r="C42" s="53"/>
      <c r="D42" s="54">
        <v>0</v>
      </c>
    </row>
    <row r="43" spans="1:4" ht="26.25" customHeight="1">
      <c r="A43" s="51">
        <v>34</v>
      </c>
      <c r="B43" s="52" t="s">
        <v>129</v>
      </c>
      <c r="C43" s="53"/>
      <c r="D43" s="54">
        <v>0</v>
      </c>
    </row>
    <row r="44" spans="1:4" ht="26.25" customHeight="1">
      <c r="A44" s="51">
        <v>35</v>
      </c>
      <c r="B44" s="52" t="s">
        <v>130</v>
      </c>
      <c r="C44" s="53"/>
      <c r="D44" s="54">
        <v>0</v>
      </c>
    </row>
    <row r="45" spans="1:4" ht="26.25" customHeight="1">
      <c r="A45" s="51">
        <v>36</v>
      </c>
      <c r="B45" s="52" t="s">
        <v>131</v>
      </c>
      <c r="C45" s="53"/>
      <c r="D45" s="54">
        <v>0</v>
      </c>
    </row>
    <row r="46" spans="1:4" ht="26.25" customHeight="1">
      <c r="A46" s="51">
        <v>37</v>
      </c>
      <c r="B46" s="57" t="s">
        <v>132</v>
      </c>
      <c r="C46" s="52"/>
      <c r="D46" s="54">
        <v>0</v>
      </c>
    </row>
    <row r="47" spans="1:4" ht="26.25" customHeight="1">
      <c r="A47" s="11">
        <v>38</v>
      </c>
      <c r="B47" s="28" t="s">
        <v>133</v>
      </c>
      <c r="C47" s="50"/>
      <c r="D47" s="30">
        <f>SUM(D18:D46)</f>
        <v>0</v>
      </c>
    </row>
    <row r="48" spans="1:4" ht="26.25" customHeight="1">
      <c r="A48" s="51">
        <v>39</v>
      </c>
      <c r="B48" s="52" t="s">
        <v>134</v>
      </c>
      <c r="C48" s="53"/>
      <c r="D48" s="54">
        <v>0</v>
      </c>
    </row>
    <row r="49" spans="1:4" ht="26.25" customHeight="1">
      <c r="A49" s="51">
        <v>40</v>
      </c>
      <c r="B49" s="52" t="s">
        <v>135</v>
      </c>
      <c r="C49" s="53"/>
      <c r="D49" s="54">
        <v>0</v>
      </c>
    </row>
    <row r="50" spans="1:4" ht="26.25" customHeight="1">
      <c r="A50" s="51">
        <v>41</v>
      </c>
      <c r="B50" s="52" t="s">
        <v>136</v>
      </c>
      <c r="C50" s="53"/>
      <c r="D50" s="54">
        <v>0</v>
      </c>
    </row>
    <row r="51" spans="1:4" ht="26.25" customHeight="1">
      <c r="A51" s="51">
        <v>42</v>
      </c>
      <c r="B51" s="52" t="s">
        <v>137</v>
      </c>
      <c r="C51" s="53"/>
      <c r="D51" s="54">
        <v>0</v>
      </c>
    </row>
    <row r="52" spans="1:4" ht="26.25" customHeight="1">
      <c r="A52" s="51">
        <v>43</v>
      </c>
      <c r="B52" s="52" t="s">
        <v>138</v>
      </c>
      <c r="C52" s="53"/>
      <c r="D52" s="54">
        <v>0</v>
      </c>
    </row>
    <row r="53" spans="1:4" ht="26.25" customHeight="1">
      <c r="A53" s="51">
        <v>44</v>
      </c>
      <c r="B53" s="52" t="s">
        <v>139</v>
      </c>
      <c r="C53" s="53"/>
      <c r="D53" s="54">
        <v>0</v>
      </c>
    </row>
    <row r="54" spans="1:4" ht="26.25" customHeight="1">
      <c r="A54" s="51">
        <v>45</v>
      </c>
      <c r="B54" s="52" t="s">
        <v>140</v>
      </c>
      <c r="C54" s="53"/>
      <c r="D54" s="54">
        <v>0</v>
      </c>
    </row>
    <row r="55" spans="1:4" ht="26.25" customHeight="1">
      <c r="A55" s="51">
        <v>46</v>
      </c>
      <c r="B55" s="52" t="s">
        <v>141</v>
      </c>
      <c r="C55" s="53"/>
      <c r="D55" s="54">
        <v>0</v>
      </c>
    </row>
    <row r="56" spans="1:4" ht="26.25" customHeight="1">
      <c r="A56" s="51">
        <v>47</v>
      </c>
      <c r="B56" s="52" t="s">
        <v>142</v>
      </c>
      <c r="C56" s="53"/>
      <c r="D56" s="54">
        <v>0</v>
      </c>
    </row>
    <row r="57" spans="1:4" ht="26.25" customHeight="1">
      <c r="A57" s="51">
        <v>48</v>
      </c>
      <c r="B57" s="57" t="s">
        <v>132</v>
      </c>
      <c r="C57" s="52"/>
      <c r="D57" s="54">
        <v>0</v>
      </c>
    </row>
    <row r="58" spans="1:4" ht="26.25" customHeight="1">
      <c r="A58" s="11">
        <v>49</v>
      </c>
      <c r="B58" s="28" t="s">
        <v>143</v>
      </c>
      <c r="C58" s="50"/>
      <c r="D58" s="30">
        <f>SUM(D48:D57)</f>
        <v>0</v>
      </c>
    </row>
    <row r="59" spans="1:4" ht="26.25" customHeight="1">
      <c r="A59" s="51">
        <v>50</v>
      </c>
      <c r="B59" s="52" t="s">
        <v>144</v>
      </c>
      <c r="C59" s="53"/>
      <c r="D59" s="18"/>
    </row>
    <row r="60" spans="1:4" ht="26.25" customHeight="1">
      <c r="A60" s="51">
        <v>51</v>
      </c>
      <c r="B60" s="52" t="s">
        <v>145</v>
      </c>
      <c r="C60" s="53"/>
      <c r="D60" s="54">
        <v>0</v>
      </c>
    </row>
    <row r="61" spans="1:4" ht="26.25" customHeight="1">
      <c r="A61" s="11">
        <v>52</v>
      </c>
      <c r="B61" s="28" t="s">
        <v>146</v>
      </c>
      <c r="C61" s="50"/>
      <c r="D61" s="30">
        <v>0</v>
      </c>
    </row>
    <row r="63" spans="1:2" ht="14.25">
      <c r="A63" s="44"/>
      <c r="B63" s="2" t="s">
        <v>89</v>
      </c>
    </row>
    <row r="64" spans="1:2" ht="15">
      <c r="A64" s="58"/>
      <c r="B64" s="2" t="s">
        <v>90</v>
      </c>
    </row>
  </sheetData>
  <sheetProtection selectLockedCells="1" selectUnlockedCells="1"/>
  <mergeCells count="4">
    <mergeCell ref="A2:D2"/>
    <mergeCell ref="A5:D5"/>
    <mergeCell ref="A6:D6"/>
    <mergeCell ref="A7:D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PageLayoutView="0" workbookViewId="0" topLeftCell="A1">
      <selection activeCell="B56" sqref="B56"/>
    </sheetView>
  </sheetViews>
  <sheetFormatPr defaultColWidth="11.00390625" defaultRowHeight="12.75"/>
  <cols>
    <col min="1" max="1" width="11.28125" style="49" customWidth="1"/>
    <col min="2" max="2" width="52.00390625" style="3" customWidth="1"/>
    <col min="3" max="4" width="31.00390625" style="3" customWidth="1"/>
    <col min="5" max="5" width="13.57421875" style="46" customWidth="1"/>
    <col min="6" max="6" width="13.00390625" style="46" customWidth="1"/>
    <col min="7" max="7" width="16.421875" style="46" customWidth="1"/>
    <col min="8" max="16384" width="11.00390625" style="3" customWidth="1"/>
  </cols>
  <sheetData>
    <row r="1" spans="1:7" ht="14.25">
      <c r="A1" s="4"/>
      <c r="B1" s="4"/>
      <c r="C1" s="4"/>
      <c r="D1" s="4"/>
      <c r="E1" s="4"/>
      <c r="F1" s="4"/>
      <c r="G1" s="4"/>
    </row>
    <row r="2" spans="1:7" ht="81" customHeight="1">
      <c r="A2" s="102"/>
      <c r="B2" s="102"/>
      <c r="C2" s="102"/>
      <c r="D2" s="102"/>
      <c r="E2" s="102"/>
      <c r="F2" s="102"/>
      <c r="G2" s="102"/>
    </row>
    <row r="3" spans="1:7" ht="14.25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5"/>
      <c r="D4" s="5"/>
      <c r="E4" s="5"/>
      <c r="F4" s="5"/>
      <c r="G4" s="5"/>
    </row>
    <row r="5" spans="1:7" ht="15" customHeight="1">
      <c r="A5" s="110" t="s">
        <v>147</v>
      </c>
      <c r="B5" s="110"/>
      <c r="C5" s="110"/>
      <c r="D5" s="110"/>
      <c r="E5" s="110"/>
      <c r="F5" s="110"/>
      <c r="G5" s="110"/>
    </row>
    <row r="6" spans="1:7" ht="15" customHeight="1">
      <c r="A6" s="109" t="s">
        <v>1</v>
      </c>
      <c r="B6" s="109"/>
      <c r="C6" s="109"/>
      <c r="D6" s="109"/>
      <c r="E6" s="109"/>
      <c r="F6" s="109"/>
      <c r="G6" s="109"/>
    </row>
    <row r="7" spans="1:7" ht="15" customHeight="1">
      <c r="A7" s="110" t="s">
        <v>148</v>
      </c>
      <c r="B7" s="110"/>
      <c r="C7" s="110"/>
      <c r="D7" s="110"/>
      <c r="E7" s="110"/>
      <c r="F7" s="110"/>
      <c r="G7" s="110"/>
    </row>
    <row r="8" spans="1:7" ht="15" customHeight="1">
      <c r="A8" s="5"/>
      <c r="B8" s="5"/>
      <c r="C8" s="5"/>
      <c r="D8" s="5"/>
      <c r="E8" s="5"/>
      <c r="F8" s="5"/>
      <c r="G8" s="5"/>
    </row>
    <row r="9" spans="1:7" ht="15.75" customHeight="1">
      <c r="A9" s="104" t="s">
        <v>149</v>
      </c>
      <c r="B9" s="105" t="s">
        <v>5</v>
      </c>
      <c r="C9" s="104" t="s">
        <v>95</v>
      </c>
      <c r="D9" s="104" t="s">
        <v>94</v>
      </c>
      <c r="E9" s="104" t="s">
        <v>150</v>
      </c>
      <c r="F9" s="104"/>
      <c r="G9" s="104"/>
    </row>
    <row r="10" spans="1:7" ht="30">
      <c r="A10" s="104"/>
      <c r="B10" s="104"/>
      <c r="C10" s="104"/>
      <c r="D10" s="104"/>
      <c r="E10" s="11" t="s">
        <v>151</v>
      </c>
      <c r="F10" s="11" t="s">
        <v>152</v>
      </c>
      <c r="G10" s="11" t="s">
        <v>153</v>
      </c>
    </row>
    <row r="11" spans="1:7" ht="30.75" customHeight="1">
      <c r="A11" s="26">
        <v>1</v>
      </c>
      <c r="B11" s="24" t="s">
        <v>27</v>
      </c>
      <c r="C11" s="32"/>
      <c r="D11" s="59"/>
      <c r="E11" s="60"/>
      <c r="F11" s="60"/>
      <c r="G11" s="60"/>
    </row>
    <row r="12" spans="1:7" ht="30.75" customHeight="1">
      <c r="A12" s="26">
        <v>2</v>
      </c>
      <c r="B12" s="27" t="s">
        <v>28</v>
      </c>
      <c r="C12" s="32"/>
      <c r="D12" s="59"/>
      <c r="E12" s="60"/>
      <c r="F12" s="60"/>
      <c r="G12" s="60"/>
    </row>
    <row r="13" spans="1:7" ht="30.75" customHeight="1">
      <c r="A13" s="26">
        <v>3</v>
      </c>
      <c r="B13" s="27" t="s">
        <v>29</v>
      </c>
      <c r="C13" s="32"/>
      <c r="D13" s="59"/>
      <c r="E13" s="60"/>
      <c r="F13" s="60"/>
      <c r="G13" s="60"/>
    </row>
    <row r="14" spans="1:7" ht="30.75" customHeight="1">
      <c r="A14" s="26">
        <v>4</v>
      </c>
      <c r="B14" s="27" t="s">
        <v>30</v>
      </c>
      <c r="C14" s="32"/>
      <c r="D14" s="59"/>
      <c r="E14" s="60"/>
      <c r="F14" s="60"/>
      <c r="G14" s="60"/>
    </row>
    <row r="15" spans="1:7" ht="30.75" customHeight="1">
      <c r="A15" s="26">
        <v>5</v>
      </c>
      <c r="B15" s="27" t="s">
        <v>31</v>
      </c>
      <c r="C15" s="32"/>
      <c r="D15" s="59"/>
      <c r="E15" s="60"/>
      <c r="F15" s="60"/>
      <c r="G15" s="60"/>
    </row>
    <row r="16" spans="1:7" ht="30.75" customHeight="1">
      <c r="A16" s="26">
        <v>6</v>
      </c>
      <c r="B16" s="27" t="s">
        <v>32</v>
      </c>
      <c r="C16" s="32"/>
      <c r="D16" s="59"/>
      <c r="E16" s="60"/>
      <c r="F16" s="60"/>
      <c r="G16" s="60"/>
    </row>
    <row r="17" spans="1:7" ht="30.75" customHeight="1">
      <c r="A17" s="26">
        <v>7</v>
      </c>
      <c r="B17" s="27" t="s">
        <v>33</v>
      </c>
      <c r="C17" s="32"/>
      <c r="D17" s="59"/>
      <c r="E17" s="60"/>
      <c r="F17" s="60"/>
      <c r="G17" s="60"/>
    </row>
    <row r="18" spans="1:7" ht="30.75" customHeight="1">
      <c r="A18" s="26">
        <v>8</v>
      </c>
      <c r="B18" s="27" t="s">
        <v>34</v>
      </c>
      <c r="C18" s="32"/>
      <c r="D18" s="59"/>
      <c r="E18" s="60"/>
      <c r="F18" s="60"/>
      <c r="G18" s="60"/>
    </row>
    <row r="19" spans="1:7" ht="30.75" customHeight="1">
      <c r="A19" s="26">
        <v>9</v>
      </c>
      <c r="B19" s="27" t="s">
        <v>35</v>
      </c>
      <c r="C19" s="32"/>
      <c r="D19" s="59"/>
      <c r="E19" s="60"/>
      <c r="F19" s="60"/>
      <c r="G19" s="60"/>
    </row>
    <row r="20" spans="1:7" ht="71.25">
      <c r="A20" s="26">
        <v>10</v>
      </c>
      <c r="B20" s="27" t="s">
        <v>36</v>
      </c>
      <c r="C20" s="32"/>
      <c r="D20" s="59"/>
      <c r="E20" s="60"/>
      <c r="F20" s="60"/>
      <c r="G20" s="60"/>
    </row>
    <row r="21" spans="1:7" ht="57">
      <c r="A21" s="26">
        <v>11</v>
      </c>
      <c r="B21" s="27" t="s">
        <v>37</v>
      </c>
      <c r="C21" s="32"/>
      <c r="D21" s="59"/>
      <c r="E21" s="60"/>
      <c r="F21" s="60"/>
      <c r="G21" s="60"/>
    </row>
    <row r="22" spans="1:7" ht="57">
      <c r="A22" s="26">
        <v>12</v>
      </c>
      <c r="B22" s="24" t="s">
        <v>38</v>
      </c>
      <c r="C22" s="32"/>
      <c r="D22" s="59"/>
      <c r="E22" s="60"/>
      <c r="F22" s="60"/>
      <c r="G22" s="60"/>
    </row>
    <row r="23" spans="1:7" ht="30.75" customHeight="1">
      <c r="A23" s="26">
        <v>13</v>
      </c>
      <c r="B23" s="24" t="s">
        <v>40</v>
      </c>
      <c r="C23" s="32"/>
      <c r="D23" s="59"/>
      <c r="E23" s="60"/>
      <c r="F23" s="60"/>
      <c r="G23" s="60"/>
    </row>
    <row r="24" spans="1:7" ht="30.75" customHeight="1">
      <c r="A24" s="26">
        <v>14</v>
      </c>
      <c r="B24" s="24" t="s">
        <v>41</v>
      </c>
      <c r="C24" s="32"/>
      <c r="D24" s="59"/>
      <c r="E24" s="60"/>
      <c r="F24" s="60"/>
      <c r="G24" s="60"/>
    </row>
    <row r="25" spans="1:7" ht="30.75" customHeight="1">
      <c r="A25" s="26">
        <v>15</v>
      </c>
      <c r="B25" s="24" t="s">
        <v>42</v>
      </c>
      <c r="C25" s="32"/>
      <c r="D25" s="59"/>
      <c r="E25" s="60"/>
      <c r="F25" s="60"/>
      <c r="G25" s="60"/>
    </row>
    <row r="26" spans="1:7" ht="30.75" customHeight="1">
      <c r="A26" s="26">
        <v>16</v>
      </c>
      <c r="B26" s="24" t="s">
        <v>43</v>
      </c>
      <c r="C26" s="32"/>
      <c r="D26" s="59"/>
      <c r="E26" s="60"/>
      <c r="F26" s="60"/>
      <c r="G26" s="60"/>
    </row>
    <row r="27" spans="1:7" ht="30.75" customHeight="1">
      <c r="A27" s="26">
        <v>17</v>
      </c>
      <c r="B27" s="24" t="s">
        <v>44</v>
      </c>
      <c r="C27" s="32"/>
      <c r="D27" s="59"/>
      <c r="E27" s="60"/>
      <c r="F27" s="60"/>
      <c r="G27" s="60"/>
    </row>
    <row r="28" spans="1:7" ht="30.75" customHeight="1">
      <c r="A28" s="26">
        <v>18</v>
      </c>
      <c r="B28" s="24" t="s">
        <v>45</v>
      </c>
      <c r="C28" s="32"/>
      <c r="D28" s="59"/>
      <c r="E28" s="60"/>
      <c r="F28" s="60"/>
      <c r="G28" s="60"/>
    </row>
    <row r="29" spans="1:7" ht="30.75" customHeight="1">
      <c r="A29" s="26">
        <v>19</v>
      </c>
      <c r="B29" s="24" t="s">
        <v>46</v>
      </c>
      <c r="C29" s="32"/>
      <c r="D29" s="59"/>
      <c r="E29" s="60"/>
      <c r="F29" s="60"/>
      <c r="G29" s="60"/>
    </row>
    <row r="30" spans="1:7" ht="30.75" customHeight="1">
      <c r="A30" s="26">
        <v>20</v>
      </c>
      <c r="B30" s="24" t="s">
        <v>47</v>
      </c>
      <c r="C30" s="32"/>
      <c r="D30" s="59"/>
      <c r="E30" s="60"/>
      <c r="F30" s="60"/>
      <c r="G30" s="60"/>
    </row>
    <row r="31" spans="1:7" ht="30.75" customHeight="1">
      <c r="A31" s="26">
        <v>21</v>
      </c>
      <c r="B31" s="24" t="s">
        <v>48</v>
      </c>
      <c r="C31" s="32"/>
      <c r="D31" s="59"/>
      <c r="E31" s="60"/>
      <c r="F31" s="60"/>
      <c r="G31" s="60"/>
    </row>
    <row r="32" spans="1:7" ht="30.75" customHeight="1">
      <c r="A32" s="26">
        <v>22</v>
      </c>
      <c r="B32" s="24" t="s">
        <v>49</v>
      </c>
      <c r="C32" s="32"/>
      <c r="D32" s="59"/>
      <c r="E32" s="60"/>
      <c r="F32" s="60"/>
      <c r="G32" s="60"/>
    </row>
    <row r="33" spans="1:7" ht="30.75" customHeight="1">
      <c r="A33" s="26">
        <v>23</v>
      </c>
      <c r="B33" s="24" t="s">
        <v>50</v>
      </c>
      <c r="C33" s="32"/>
      <c r="D33" s="59"/>
      <c r="E33" s="60"/>
      <c r="F33" s="60"/>
      <c r="G33" s="60"/>
    </row>
    <row r="34" spans="1:7" ht="30.75" customHeight="1">
      <c r="A34" s="26">
        <v>24</v>
      </c>
      <c r="B34" s="24" t="s">
        <v>51</v>
      </c>
      <c r="C34" s="32"/>
      <c r="D34" s="59"/>
      <c r="E34" s="60"/>
      <c r="F34" s="60"/>
      <c r="G34" s="60"/>
    </row>
    <row r="35" spans="1:7" ht="30.75" customHeight="1">
      <c r="A35" s="26">
        <v>25</v>
      </c>
      <c r="B35" s="24" t="s">
        <v>52</v>
      </c>
      <c r="C35" s="32"/>
      <c r="D35" s="59"/>
      <c r="E35" s="60"/>
      <c r="F35" s="60"/>
      <c r="G35" s="60"/>
    </row>
    <row r="36" spans="1:7" ht="30.75" customHeight="1">
      <c r="A36" s="26">
        <v>26</v>
      </c>
      <c r="B36" s="24" t="s">
        <v>53</v>
      </c>
      <c r="C36" s="32"/>
      <c r="D36" s="59"/>
      <c r="E36" s="60"/>
      <c r="F36" s="60"/>
      <c r="G36" s="60"/>
    </row>
    <row r="37" spans="1:7" ht="30.75" customHeight="1">
      <c r="A37" s="26">
        <v>27</v>
      </c>
      <c r="B37" s="24" t="s">
        <v>54</v>
      </c>
      <c r="C37" s="32"/>
      <c r="D37" s="59"/>
      <c r="E37" s="60"/>
      <c r="F37" s="60"/>
      <c r="G37" s="60"/>
    </row>
    <row r="38" spans="1:7" ht="71.25">
      <c r="A38" s="26">
        <v>28</v>
      </c>
      <c r="B38" s="24" t="s">
        <v>55</v>
      </c>
      <c r="C38" s="32"/>
      <c r="D38" s="59"/>
      <c r="E38" s="60"/>
      <c r="F38" s="60"/>
      <c r="G38" s="60"/>
    </row>
    <row r="39" spans="1:7" ht="30.75" customHeight="1">
      <c r="A39" s="26">
        <v>29</v>
      </c>
      <c r="B39" s="24" t="s">
        <v>58</v>
      </c>
      <c r="C39" s="32"/>
      <c r="D39" s="59"/>
      <c r="E39" s="60"/>
      <c r="F39" s="60"/>
      <c r="G39" s="60"/>
    </row>
    <row r="40" spans="1:7" ht="30.75" customHeight="1">
      <c r="A40" s="26">
        <v>30</v>
      </c>
      <c r="B40" s="24" t="s">
        <v>59</v>
      </c>
      <c r="C40" s="32"/>
      <c r="D40" s="59"/>
      <c r="E40" s="60"/>
      <c r="F40" s="60"/>
      <c r="G40" s="60"/>
    </row>
    <row r="41" spans="1:7" ht="30.75" customHeight="1">
      <c r="A41" s="26">
        <v>31</v>
      </c>
      <c r="B41" s="24" t="s">
        <v>60</v>
      </c>
      <c r="C41" s="32"/>
      <c r="D41" s="59"/>
      <c r="E41" s="60"/>
      <c r="F41" s="60"/>
      <c r="G41" s="60"/>
    </row>
    <row r="42" spans="1:7" ht="30.75" customHeight="1">
      <c r="A42" s="26">
        <v>32</v>
      </c>
      <c r="B42" s="24" t="s">
        <v>61</v>
      </c>
      <c r="C42" s="32"/>
      <c r="D42" s="59"/>
      <c r="E42" s="60"/>
      <c r="F42" s="60"/>
      <c r="G42" s="60"/>
    </row>
    <row r="43" spans="1:7" ht="30.75" customHeight="1">
      <c r="A43" s="26">
        <v>33</v>
      </c>
      <c r="B43" s="24" t="s">
        <v>62</v>
      </c>
      <c r="C43" s="32"/>
      <c r="D43" s="59"/>
      <c r="E43" s="60"/>
      <c r="F43" s="60"/>
      <c r="G43" s="60"/>
    </row>
    <row r="44" spans="1:7" ht="30.75" customHeight="1">
      <c r="A44" s="26">
        <v>34</v>
      </c>
      <c r="B44" s="24" t="s">
        <v>63</v>
      </c>
      <c r="C44" s="32"/>
      <c r="D44" s="59"/>
      <c r="E44" s="60"/>
      <c r="F44" s="60"/>
      <c r="G44" s="60"/>
    </row>
    <row r="45" spans="1:7" ht="30.75" customHeight="1">
      <c r="A45" s="26">
        <v>35</v>
      </c>
      <c r="B45" s="24" t="s">
        <v>64</v>
      </c>
      <c r="C45" s="32"/>
      <c r="D45" s="59"/>
      <c r="E45" s="60"/>
      <c r="F45" s="60"/>
      <c r="G45" s="60"/>
    </row>
    <row r="46" spans="1:7" ht="42.75">
      <c r="A46" s="26">
        <v>36</v>
      </c>
      <c r="B46" s="24" t="s">
        <v>65</v>
      </c>
      <c r="C46" s="32"/>
      <c r="D46" s="59"/>
      <c r="E46" s="60"/>
      <c r="F46" s="60"/>
      <c r="G46" s="60"/>
    </row>
    <row r="47" spans="1:7" ht="30.75" customHeight="1">
      <c r="A47" s="26">
        <v>37</v>
      </c>
      <c r="B47" s="24" t="s">
        <v>67</v>
      </c>
      <c r="C47" s="32"/>
      <c r="D47" s="59"/>
      <c r="E47" s="60"/>
      <c r="F47" s="60"/>
      <c r="G47" s="60"/>
    </row>
    <row r="48" spans="1:7" ht="30.75" customHeight="1">
      <c r="A48" s="26">
        <v>38</v>
      </c>
      <c r="B48" s="24" t="s">
        <v>68</v>
      </c>
      <c r="C48" s="32"/>
      <c r="D48" s="59"/>
      <c r="E48" s="60"/>
      <c r="F48" s="60"/>
      <c r="G48" s="60"/>
    </row>
    <row r="49" spans="1:7" ht="30.75" customHeight="1">
      <c r="A49" s="26">
        <v>39</v>
      </c>
      <c r="B49" s="24" t="s">
        <v>69</v>
      </c>
      <c r="C49" s="32"/>
      <c r="D49" s="59"/>
      <c r="E49" s="60"/>
      <c r="F49" s="60"/>
      <c r="G49" s="60"/>
    </row>
    <row r="50" spans="1:7" ht="30.75" customHeight="1">
      <c r="A50" s="26">
        <v>40</v>
      </c>
      <c r="B50" s="24" t="s">
        <v>70</v>
      </c>
      <c r="C50" s="61"/>
      <c r="D50" s="61"/>
      <c r="E50" s="60"/>
      <c r="F50" s="60"/>
      <c r="G50" s="60"/>
    </row>
    <row r="51" spans="1:7" ht="30.75" customHeight="1">
      <c r="A51" s="26">
        <v>41</v>
      </c>
      <c r="B51" s="24" t="s">
        <v>71</v>
      </c>
      <c r="C51" s="61"/>
      <c r="D51" s="61"/>
      <c r="E51" s="60"/>
      <c r="F51" s="60"/>
      <c r="G51" s="60"/>
    </row>
    <row r="52" spans="1:7" ht="30.75" customHeight="1">
      <c r="A52" s="26">
        <v>42</v>
      </c>
      <c r="B52" s="24" t="s">
        <v>72</v>
      </c>
      <c r="C52" s="61"/>
      <c r="D52" s="61"/>
      <c r="E52" s="60"/>
      <c r="F52" s="60"/>
      <c r="G52" s="60"/>
    </row>
    <row r="53" spans="1:7" ht="30.75" customHeight="1">
      <c r="A53" s="26">
        <v>43</v>
      </c>
      <c r="B53" s="24" t="s">
        <v>73</v>
      </c>
      <c r="C53" s="61"/>
      <c r="D53" s="61"/>
      <c r="E53" s="60"/>
      <c r="F53" s="60"/>
      <c r="G53" s="60"/>
    </row>
    <row r="54" spans="1:7" ht="30.75" customHeight="1">
      <c r="A54" s="26">
        <v>44</v>
      </c>
      <c r="B54" s="24" t="s">
        <v>74</v>
      </c>
      <c r="C54" s="61"/>
      <c r="D54" s="61"/>
      <c r="E54" s="60"/>
      <c r="F54" s="60"/>
      <c r="G54" s="60"/>
    </row>
    <row r="55" spans="1:7" ht="30.75" customHeight="1">
      <c r="A55" s="26">
        <v>45</v>
      </c>
      <c r="B55" s="24" t="s">
        <v>75</v>
      </c>
      <c r="C55" s="61"/>
      <c r="D55" s="61"/>
      <c r="E55" s="60"/>
      <c r="F55" s="60"/>
      <c r="G55" s="60"/>
    </row>
    <row r="56" spans="1:7" ht="30.75" customHeight="1">
      <c r="A56" s="26">
        <v>46</v>
      </c>
      <c r="B56" s="24" t="s">
        <v>78</v>
      </c>
      <c r="C56" s="62"/>
      <c r="D56" s="62"/>
      <c r="E56" s="63"/>
      <c r="F56" s="63"/>
      <c r="G56" s="63"/>
    </row>
    <row r="57" spans="1:7" ht="30.75" customHeight="1">
      <c r="A57" s="26">
        <v>47</v>
      </c>
      <c r="B57" s="24" t="s">
        <v>79</v>
      </c>
      <c r="C57" s="62"/>
      <c r="D57" s="62"/>
      <c r="E57" s="63"/>
      <c r="F57" s="63"/>
      <c r="G57" s="63"/>
    </row>
    <row r="58" spans="1:7" ht="30.75" customHeight="1">
      <c r="A58" s="26">
        <v>48</v>
      </c>
      <c r="B58" s="24" t="s">
        <v>80</v>
      </c>
      <c r="C58" s="62"/>
      <c r="D58" s="62"/>
      <c r="E58" s="63"/>
      <c r="F58" s="63"/>
      <c r="G58" s="63"/>
    </row>
    <row r="59" spans="1:7" ht="30.75" customHeight="1">
      <c r="A59" s="26">
        <v>49</v>
      </c>
      <c r="B59" s="24" t="s">
        <v>81</v>
      </c>
      <c r="C59" s="62"/>
      <c r="D59" s="62"/>
      <c r="E59" s="63"/>
      <c r="F59" s="63"/>
      <c r="G59" s="63"/>
    </row>
    <row r="60" spans="1:7" ht="30.75" customHeight="1">
      <c r="A60" s="26">
        <v>50</v>
      </c>
      <c r="B60" s="32" t="s">
        <v>82</v>
      </c>
      <c r="C60" s="62"/>
      <c r="D60" s="62"/>
      <c r="E60" s="63"/>
      <c r="F60" s="63"/>
      <c r="G60" s="63"/>
    </row>
    <row r="61" spans="1:7" ht="30.75" customHeight="1">
      <c r="A61" s="26">
        <v>51</v>
      </c>
      <c r="B61" s="32" t="s">
        <v>83</v>
      </c>
      <c r="C61" s="62"/>
      <c r="D61" s="62"/>
      <c r="E61" s="63"/>
      <c r="F61" s="63"/>
      <c r="G61" s="63"/>
    </row>
    <row r="62" spans="1:7" ht="30.75" customHeight="1">
      <c r="A62" s="26">
        <v>52</v>
      </c>
      <c r="B62" s="32" t="s">
        <v>84</v>
      </c>
      <c r="C62" s="62"/>
      <c r="D62" s="62"/>
      <c r="E62" s="63"/>
      <c r="F62" s="63"/>
      <c r="G62" s="63"/>
    </row>
    <row r="63" spans="1:7" ht="30.75" customHeight="1">
      <c r="A63" s="26">
        <v>53</v>
      </c>
      <c r="B63" s="32" t="s">
        <v>85</v>
      </c>
      <c r="C63" s="62"/>
      <c r="D63" s="62"/>
      <c r="E63" s="63"/>
      <c r="F63" s="63"/>
      <c r="G63" s="63"/>
    </row>
    <row r="65" spans="1:2" ht="14.25">
      <c r="A65" s="44"/>
      <c r="B65" s="2" t="s">
        <v>89</v>
      </c>
    </row>
    <row r="66" spans="1:2" ht="15">
      <c r="A66" s="58"/>
      <c r="B66" s="2" t="s">
        <v>90</v>
      </c>
    </row>
  </sheetData>
  <sheetProtection selectLockedCells="1" selectUnlockedCells="1"/>
  <mergeCells count="9">
    <mergeCell ref="A2:G2"/>
    <mergeCell ref="A5:G5"/>
    <mergeCell ref="A6:G6"/>
    <mergeCell ref="A7:G7"/>
    <mergeCell ref="A9:A10"/>
    <mergeCell ref="B9:B10"/>
    <mergeCell ref="C9:C10"/>
    <mergeCell ref="D9:D10"/>
    <mergeCell ref="E9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8"/>
  <sheetViews>
    <sheetView zoomScale="90" zoomScaleNormal="90" zoomScalePageLayoutView="0" workbookViewId="0" topLeftCell="A1">
      <selection activeCell="C76" sqref="C76"/>
    </sheetView>
  </sheetViews>
  <sheetFormatPr defaultColWidth="11.57421875" defaultRowHeight="12.75"/>
  <cols>
    <col min="1" max="1" width="11.28125" style="3" customWidth="1"/>
    <col min="2" max="2" width="117.57421875" style="3" customWidth="1"/>
    <col min="3" max="3" width="29.7109375" style="3" customWidth="1"/>
    <col min="4" max="16384" width="11.57421875" style="3" customWidth="1"/>
  </cols>
  <sheetData>
    <row r="1" spans="1:4" s="46" customFormat="1" ht="14.25">
      <c r="A1" s="4"/>
      <c r="B1" s="4"/>
      <c r="C1" s="4"/>
      <c r="D1" s="4"/>
    </row>
    <row r="2" spans="1:4" s="46" customFormat="1" ht="81" customHeight="1">
      <c r="A2" s="102"/>
      <c r="B2" s="102"/>
      <c r="C2" s="102"/>
      <c r="D2" s="102"/>
    </row>
    <row r="3" spans="1:4" s="46" customFormat="1" ht="14.25">
      <c r="A3" s="4"/>
      <c r="B3" s="4"/>
      <c r="C3" s="4"/>
      <c r="D3" s="4"/>
    </row>
    <row r="4" spans="1:3" s="46" customFormat="1" ht="15">
      <c r="A4" s="5"/>
      <c r="B4" s="5"/>
      <c r="C4" s="5"/>
    </row>
    <row r="5" spans="1:4" s="46" customFormat="1" ht="15.75">
      <c r="A5" s="110" t="s">
        <v>154</v>
      </c>
      <c r="B5" s="110"/>
      <c r="C5" s="110"/>
      <c r="D5" s="110"/>
    </row>
    <row r="6" spans="1:5" ht="15.75">
      <c r="A6" s="109" t="s">
        <v>155</v>
      </c>
      <c r="B6" s="109"/>
      <c r="C6" s="109"/>
      <c r="D6" s="109"/>
      <c r="E6" s="46"/>
    </row>
    <row r="7" spans="1:5" ht="15.75">
      <c r="A7" s="110" t="s">
        <v>156</v>
      </c>
      <c r="B7" s="110"/>
      <c r="C7" s="110"/>
      <c r="D7" s="110"/>
      <c r="E7" s="46"/>
    </row>
    <row r="8" spans="1:5" ht="15">
      <c r="A8" s="5"/>
      <c r="B8" s="5"/>
      <c r="C8" s="5"/>
      <c r="D8" s="46"/>
      <c r="E8" s="46"/>
    </row>
    <row r="9" spans="1:5" s="64" customFormat="1" ht="12.75" customHeight="1">
      <c r="A9" s="104" t="s">
        <v>157</v>
      </c>
      <c r="B9" s="105" t="s">
        <v>5</v>
      </c>
      <c r="C9" s="104" t="s">
        <v>95</v>
      </c>
      <c r="D9" s="105" t="s">
        <v>11</v>
      </c>
      <c r="E9" s="64" t="s">
        <v>158</v>
      </c>
    </row>
    <row r="10" spans="1:4" s="64" customFormat="1" ht="15">
      <c r="A10" s="104"/>
      <c r="B10" s="105"/>
      <c r="C10" s="104"/>
      <c r="D10" s="105"/>
    </row>
    <row r="11" spans="1:4" ht="15">
      <c r="A11" s="65"/>
      <c r="B11" s="14" t="s">
        <v>14</v>
      </c>
      <c r="C11" s="14"/>
      <c r="D11" s="14"/>
    </row>
    <row r="12" spans="1:4" ht="14.25">
      <c r="A12" s="66">
        <v>999901</v>
      </c>
      <c r="B12" s="21" t="s">
        <v>27</v>
      </c>
      <c r="C12" s="67">
        <v>0</v>
      </c>
      <c r="D12" s="66">
        <v>1</v>
      </c>
    </row>
    <row r="13" spans="1:4" ht="14.25">
      <c r="A13" s="66">
        <v>999902</v>
      </c>
      <c r="B13" s="68" t="s">
        <v>28</v>
      </c>
      <c r="C13" s="67">
        <v>0</v>
      </c>
      <c r="D13" s="66">
        <v>2</v>
      </c>
    </row>
    <row r="14" spans="1:4" ht="14.25">
      <c r="A14" s="66">
        <v>999903</v>
      </c>
      <c r="B14" s="68" t="s">
        <v>159</v>
      </c>
      <c r="C14" s="67">
        <v>0</v>
      </c>
      <c r="D14" s="66">
        <v>3</v>
      </c>
    </row>
    <row r="15" spans="1:4" ht="14.25">
      <c r="A15" s="66">
        <v>999904</v>
      </c>
      <c r="B15" s="68" t="s">
        <v>30</v>
      </c>
      <c r="C15" s="67">
        <v>0</v>
      </c>
      <c r="D15" s="66">
        <v>4</v>
      </c>
    </row>
    <row r="16" spans="1:4" ht="14.25">
      <c r="A16" s="66">
        <v>999905</v>
      </c>
      <c r="B16" s="68" t="s">
        <v>31</v>
      </c>
      <c r="C16" s="67">
        <v>0</v>
      </c>
      <c r="D16" s="66">
        <v>5</v>
      </c>
    </row>
    <row r="17" spans="1:4" ht="14.25">
      <c r="A17" s="66">
        <v>999906</v>
      </c>
      <c r="B17" s="68" t="s">
        <v>32</v>
      </c>
      <c r="C17" s="67">
        <v>0</v>
      </c>
      <c r="D17" s="66">
        <v>6</v>
      </c>
    </row>
    <row r="18" spans="1:4" ht="14.25">
      <c r="A18" s="66">
        <v>999907</v>
      </c>
      <c r="B18" s="68" t="s">
        <v>160</v>
      </c>
      <c r="C18" s="67">
        <v>0</v>
      </c>
      <c r="D18" s="66">
        <v>7</v>
      </c>
    </row>
    <row r="19" spans="1:4" ht="14.25">
      <c r="A19" s="66">
        <v>999908</v>
      </c>
      <c r="B19" s="68" t="s">
        <v>34</v>
      </c>
      <c r="C19" s="67">
        <v>0</v>
      </c>
      <c r="D19" s="66">
        <v>8</v>
      </c>
    </row>
    <row r="20" spans="1:4" ht="14.25">
      <c r="A20" s="66">
        <v>999909</v>
      </c>
      <c r="B20" s="68" t="s">
        <v>35</v>
      </c>
      <c r="C20" s="67">
        <v>0</v>
      </c>
      <c r="D20" s="66">
        <v>9</v>
      </c>
    </row>
    <row r="21" spans="1:4" ht="28.5">
      <c r="A21" s="66">
        <v>999910</v>
      </c>
      <c r="B21" s="68" t="s">
        <v>36</v>
      </c>
      <c r="C21" s="67">
        <v>0</v>
      </c>
      <c r="D21" s="66">
        <v>10</v>
      </c>
    </row>
    <row r="22" spans="1:4" ht="28.5">
      <c r="A22" s="66">
        <v>999911</v>
      </c>
      <c r="B22" s="21" t="s">
        <v>37</v>
      </c>
      <c r="C22" s="67">
        <v>0</v>
      </c>
      <c r="D22" s="66">
        <v>11</v>
      </c>
    </row>
    <row r="23" spans="1:4" ht="28.5">
      <c r="A23" s="66">
        <v>999912</v>
      </c>
      <c r="B23" s="21" t="s">
        <v>38</v>
      </c>
      <c r="C23" s="67">
        <v>0</v>
      </c>
      <c r="D23" s="66">
        <v>12</v>
      </c>
    </row>
    <row r="24" spans="1:4" ht="15">
      <c r="A24" s="11">
        <v>999913</v>
      </c>
      <c r="B24" s="28" t="s">
        <v>39</v>
      </c>
      <c r="C24" s="30">
        <f>SUM(C12:C23)</f>
        <v>0</v>
      </c>
      <c r="D24" s="28"/>
    </row>
    <row r="25" spans="1:4" ht="14.25">
      <c r="A25" s="66">
        <v>999914</v>
      </c>
      <c r="B25" s="21" t="s">
        <v>40</v>
      </c>
      <c r="C25" s="67">
        <v>0</v>
      </c>
      <c r="D25" s="66">
        <v>13</v>
      </c>
    </row>
    <row r="26" spans="1:4" ht="14.25">
      <c r="A26" s="66">
        <v>999915</v>
      </c>
      <c r="B26" s="21" t="s">
        <v>41</v>
      </c>
      <c r="C26" s="67">
        <v>0</v>
      </c>
      <c r="D26" s="66">
        <v>14</v>
      </c>
    </row>
    <row r="27" spans="1:4" ht="14.25">
      <c r="A27" s="66">
        <v>999916</v>
      </c>
      <c r="B27" s="21" t="s">
        <v>42</v>
      </c>
      <c r="C27" s="67">
        <v>0</v>
      </c>
      <c r="D27" s="66">
        <v>15</v>
      </c>
    </row>
    <row r="28" spans="1:4" ht="14.25">
      <c r="A28" s="66">
        <v>999917</v>
      </c>
      <c r="B28" s="21" t="s">
        <v>43</v>
      </c>
      <c r="C28" s="67">
        <v>0</v>
      </c>
      <c r="D28" s="66">
        <v>16</v>
      </c>
    </row>
    <row r="29" spans="1:4" ht="14.25">
      <c r="A29" s="66">
        <v>999918</v>
      </c>
      <c r="B29" s="21" t="s">
        <v>44</v>
      </c>
      <c r="C29" s="67">
        <v>0</v>
      </c>
      <c r="D29" s="66">
        <v>17</v>
      </c>
    </row>
    <row r="30" spans="1:4" ht="14.25">
      <c r="A30" s="66">
        <v>999919</v>
      </c>
      <c r="B30" s="68" t="s">
        <v>45</v>
      </c>
      <c r="C30" s="67">
        <v>0</v>
      </c>
      <c r="D30" s="66">
        <v>18</v>
      </c>
    </row>
    <row r="31" spans="1:4" ht="14.25">
      <c r="A31" s="66">
        <v>999920</v>
      </c>
      <c r="B31" s="68" t="s">
        <v>46</v>
      </c>
      <c r="C31" s="67">
        <v>0</v>
      </c>
      <c r="D31" s="66">
        <v>19</v>
      </c>
    </row>
    <row r="32" spans="1:4" ht="14.25">
      <c r="A32" s="66">
        <v>999921</v>
      </c>
      <c r="B32" s="68" t="s">
        <v>161</v>
      </c>
      <c r="C32" s="67">
        <v>0</v>
      </c>
      <c r="D32" s="66">
        <v>20</v>
      </c>
    </row>
    <row r="33" spans="1:4" ht="14.25">
      <c r="A33" s="66">
        <v>999922</v>
      </c>
      <c r="B33" s="68" t="s">
        <v>48</v>
      </c>
      <c r="C33" s="67">
        <v>0</v>
      </c>
      <c r="D33" s="66">
        <v>21</v>
      </c>
    </row>
    <row r="34" spans="1:4" ht="14.25">
      <c r="A34" s="66">
        <v>999923</v>
      </c>
      <c r="B34" s="68" t="s">
        <v>162</v>
      </c>
      <c r="C34" s="67">
        <v>0</v>
      </c>
      <c r="D34" s="66">
        <v>22</v>
      </c>
    </row>
    <row r="35" spans="1:4" ht="14.25">
      <c r="A35" s="66">
        <v>999924</v>
      </c>
      <c r="B35" s="68" t="s">
        <v>50</v>
      </c>
      <c r="C35" s="67">
        <v>0</v>
      </c>
      <c r="D35" s="66">
        <v>23</v>
      </c>
    </row>
    <row r="36" spans="1:4" ht="14.25">
      <c r="A36" s="66">
        <v>999925</v>
      </c>
      <c r="B36" s="68" t="s">
        <v>51</v>
      </c>
      <c r="C36" s="67">
        <v>0</v>
      </c>
      <c r="D36" s="66">
        <v>24</v>
      </c>
    </row>
    <row r="37" spans="1:4" ht="14.25">
      <c r="A37" s="66">
        <v>999926</v>
      </c>
      <c r="B37" s="21" t="s">
        <v>52</v>
      </c>
      <c r="C37" s="67">
        <v>0</v>
      </c>
      <c r="D37" s="66">
        <v>25</v>
      </c>
    </row>
    <row r="38" spans="1:4" ht="14.25">
      <c r="A38" s="66">
        <v>999927</v>
      </c>
      <c r="B38" s="21" t="s">
        <v>53</v>
      </c>
      <c r="C38" s="67">
        <v>0</v>
      </c>
      <c r="D38" s="66">
        <v>26</v>
      </c>
    </row>
    <row r="39" spans="1:4" ht="14.25">
      <c r="A39" s="66">
        <v>999928</v>
      </c>
      <c r="B39" s="21" t="s">
        <v>54</v>
      </c>
      <c r="C39" s="67">
        <v>0</v>
      </c>
      <c r="D39" s="66">
        <v>27</v>
      </c>
    </row>
    <row r="40" spans="1:4" ht="28.5">
      <c r="A40" s="66">
        <v>999929</v>
      </c>
      <c r="B40" s="21" t="s">
        <v>55</v>
      </c>
      <c r="C40" s="67">
        <v>0</v>
      </c>
      <c r="D40" s="66">
        <v>28</v>
      </c>
    </row>
    <row r="41" spans="1:4" ht="15">
      <c r="A41" s="11">
        <v>999930</v>
      </c>
      <c r="B41" s="28" t="s">
        <v>56</v>
      </c>
      <c r="C41" s="30">
        <f>SUM(C25:C40)</f>
        <v>0</v>
      </c>
      <c r="D41" s="28"/>
    </row>
    <row r="42" spans="1:4" ht="15">
      <c r="A42" s="11">
        <v>999931</v>
      </c>
      <c r="B42" s="28" t="s">
        <v>57</v>
      </c>
      <c r="C42" s="30">
        <f>+C24+C41</f>
        <v>0</v>
      </c>
      <c r="D42" s="28"/>
    </row>
    <row r="43" spans="1:4" ht="15">
      <c r="A43" s="65"/>
      <c r="B43" s="14" t="s">
        <v>19</v>
      </c>
      <c r="C43" s="14"/>
      <c r="D43" s="14"/>
    </row>
    <row r="44" spans="1:4" ht="14.25">
      <c r="A44" s="66">
        <v>999932</v>
      </c>
      <c r="B44" s="21" t="s">
        <v>58</v>
      </c>
      <c r="C44" s="67">
        <v>0</v>
      </c>
      <c r="D44" s="66">
        <v>29</v>
      </c>
    </row>
    <row r="45" spans="1:4" ht="14.25">
      <c r="A45" s="66">
        <v>999933</v>
      </c>
      <c r="B45" s="21" t="s">
        <v>59</v>
      </c>
      <c r="C45" s="67">
        <v>0</v>
      </c>
      <c r="D45" s="66">
        <v>30</v>
      </c>
    </row>
    <row r="46" spans="1:4" ht="14.25">
      <c r="A46" s="66">
        <v>999934</v>
      </c>
      <c r="B46" s="68" t="s">
        <v>60</v>
      </c>
      <c r="C46" s="67">
        <v>0</v>
      </c>
      <c r="D46" s="66">
        <v>31</v>
      </c>
    </row>
    <row r="47" spans="1:4" ht="14.25">
      <c r="A47" s="66">
        <v>999935</v>
      </c>
      <c r="B47" s="68" t="s">
        <v>163</v>
      </c>
      <c r="C47" s="67">
        <v>0</v>
      </c>
      <c r="D47" s="66">
        <v>32</v>
      </c>
    </row>
    <row r="48" spans="1:4" ht="14.25">
      <c r="A48" s="66">
        <v>999936</v>
      </c>
      <c r="B48" s="21" t="s">
        <v>62</v>
      </c>
      <c r="C48" s="67">
        <v>0</v>
      </c>
      <c r="D48" s="66">
        <v>33</v>
      </c>
    </row>
    <row r="49" spans="1:4" ht="14.25">
      <c r="A49" s="66">
        <v>999937</v>
      </c>
      <c r="B49" s="21" t="s">
        <v>63</v>
      </c>
      <c r="C49" s="67">
        <v>0</v>
      </c>
      <c r="D49" s="66">
        <v>34</v>
      </c>
    </row>
    <row r="50" spans="1:4" ht="14.25">
      <c r="A50" s="66">
        <v>999938</v>
      </c>
      <c r="B50" s="21" t="s">
        <v>64</v>
      </c>
      <c r="C50" s="67">
        <v>0</v>
      </c>
      <c r="D50" s="66">
        <v>35</v>
      </c>
    </row>
    <row r="51" spans="1:4" ht="14.25">
      <c r="A51" s="66">
        <v>999939</v>
      </c>
      <c r="B51" s="21" t="s">
        <v>65</v>
      </c>
      <c r="C51" s="67">
        <v>0</v>
      </c>
      <c r="D51" s="66">
        <v>36</v>
      </c>
    </row>
    <row r="52" spans="1:4" ht="15">
      <c r="A52" s="11">
        <v>999942</v>
      </c>
      <c r="B52" s="28" t="s">
        <v>66</v>
      </c>
      <c r="C52" s="30">
        <f>SUM(C44:C51)</f>
        <v>0</v>
      </c>
      <c r="D52" s="28"/>
    </row>
    <row r="53" spans="1:4" ht="14.25">
      <c r="A53" s="66">
        <v>999943</v>
      </c>
      <c r="B53" s="21" t="s">
        <v>67</v>
      </c>
      <c r="C53" s="67">
        <v>0</v>
      </c>
      <c r="D53" s="66">
        <v>37</v>
      </c>
    </row>
    <row r="54" spans="1:4" ht="14.25">
      <c r="A54" s="66">
        <v>999944</v>
      </c>
      <c r="B54" s="21" t="s">
        <v>68</v>
      </c>
      <c r="C54" s="67">
        <v>0</v>
      </c>
      <c r="D54" s="66">
        <v>38</v>
      </c>
    </row>
    <row r="55" spans="1:4" ht="14.25">
      <c r="A55" s="66">
        <v>999945</v>
      </c>
      <c r="B55" s="21" t="s">
        <v>69</v>
      </c>
      <c r="C55" s="67">
        <v>0</v>
      </c>
      <c r="D55" s="66">
        <v>39</v>
      </c>
    </row>
    <row r="56" spans="1:4" ht="14.25">
      <c r="A56" s="66">
        <v>999946</v>
      </c>
      <c r="B56" s="68" t="s">
        <v>164</v>
      </c>
      <c r="C56" s="67">
        <v>0</v>
      </c>
      <c r="D56" s="66">
        <v>40</v>
      </c>
    </row>
    <row r="57" spans="1:4" ht="14.25">
      <c r="A57" s="66">
        <v>999947</v>
      </c>
      <c r="B57" s="68" t="s">
        <v>71</v>
      </c>
      <c r="C57" s="67">
        <v>0</v>
      </c>
      <c r="D57" s="66">
        <v>41</v>
      </c>
    </row>
    <row r="58" spans="1:4" ht="14.25">
      <c r="A58" s="66">
        <v>999948</v>
      </c>
      <c r="B58" s="68" t="s">
        <v>72</v>
      </c>
      <c r="C58" s="67">
        <v>0</v>
      </c>
      <c r="D58" s="66">
        <v>42</v>
      </c>
    </row>
    <row r="59" spans="1:4" ht="14.25">
      <c r="A59" s="66">
        <v>999949</v>
      </c>
      <c r="B59" s="68" t="s">
        <v>73</v>
      </c>
      <c r="C59" s="67">
        <v>0</v>
      </c>
      <c r="D59" s="66">
        <v>43</v>
      </c>
    </row>
    <row r="60" spans="1:4" ht="14.25">
      <c r="A60" s="66">
        <v>999950</v>
      </c>
      <c r="B60" s="69" t="s">
        <v>165</v>
      </c>
      <c r="C60" s="67">
        <v>0</v>
      </c>
      <c r="D60" s="66">
        <v>44</v>
      </c>
    </row>
    <row r="61" spans="1:4" ht="14.25">
      <c r="A61" s="66">
        <v>999951</v>
      </c>
      <c r="B61" s="21" t="s">
        <v>75</v>
      </c>
      <c r="C61" s="67">
        <v>0</v>
      </c>
      <c r="D61" s="66">
        <v>45</v>
      </c>
    </row>
    <row r="62" spans="1:4" ht="15">
      <c r="A62" s="11">
        <v>999954</v>
      </c>
      <c r="B62" s="28" t="s">
        <v>76</v>
      </c>
      <c r="C62" s="30">
        <f>SUM(C53:C61)</f>
        <v>0</v>
      </c>
      <c r="D62" s="28"/>
    </row>
    <row r="63" spans="1:4" ht="15">
      <c r="A63" s="11">
        <v>999955</v>
      </c>
      <c r="B63" s="28" t="s">
        <v>77</v>
      </c>
      <c r="C63" s="30">
        <f>+C52+C62</f>
        <v>0</v>
      </c>
      <c r="D63" s="28"/>
    </row>
    <row r="64" spans="1:4" ht="15">
      <c r="A64" s="65"/>
      <c r="B64" s="14" t="s">
        <v>23</v>
      </c>
      <c r="C64" s="14"/>
      <c r="D64" s="14"/>
    </row>
    <row r="65" spans="1:4" ht="14.25">
      <c r="A65" s="66">
        <v>999956</v>
      </c>
      <c r="B65" s="70" t="s">
        <v>78</v>
      </c>
      <c r="C65" s="67">
        <v>0</v>
      </c>
      <c r="D65" s="66">
        <v>46</v>
      </c>
    </row>
    <row r="66" spans="1:4" ht="14.25">
      <c r="A66" s="66">
        <v>999957</v>
      </c>
      <c r="B66" s="70" t="s">
        <v>79</v>
      </c>
      <c r="C66" s="67">
        <v>0</v>
      </c>
      <c r="D66" s="66">
        <v>47</v>
      </c>
    </row>
    <row r="67" spans="1:4" ht="14.25">
      <c r="A67" s="66">
        <v>999958</v>
      </c>
      <c r="B67" s="70" t="s">
        <v>80</v>
      </c>
      <c r="C67" s="67">
        <v>0</v>
      </c>
      <c r="D67" s="66">
        <v>48</v>
      </c>
    </row>
    <row r="68" spans="1:4" ht="14.25">
      <c r="A68" s="66">
        <v>999959</v>
      </c>
      <c r="B68" s="71" t="s">
        <v>81</v>
      </c>
      <c r="C68" s="67">
        <v>0</v>
      </c>
      <c r="D68" s="66">
        <v>49</v>
      </c>
    </row>
    <row r="69" spans="1:4" ht="14.25">
      <c r="A69" s="66">
        <v>999960</v>
      </c>
      <c r="B69" s="71" t="s">
        <v>82</v>
      </c>
      <c r="C69" s="67">
        <v>0</v>
      </c>
      <c r="D69" s="66">
        <v>50</v>
      </c>
    </row>
    <row r="70" spans="1:4" ht="14.25">
      <c r="A70" s="66">
        <v>999961</v>
      </c>
      <c r="B70" s="71" t="s">
        <v>166</v>
      </c>
      <c r="C70" s="67">
        <v>0</v>
      </c>
      <c r="D70" s="66">
        <v>51</v>
      </c>
    </row>
    <row r="71" spans="1:4" ht="14.25">
      <c r="A71" s="66">
        <v>999962</v>
      </c>
      <c r="B71" s="71" t="s">
        <v>84</v>
      </c>
      <c r="C71" s="67">
        <v>0</v>
      </c>
      <c r="D71" s="66">
        <v>52</v>
      </c>
    </row>
    <row r="72" spans="1:4" ht="14.25">
      <c r="A72" s="66">
        <v>999963</v>
      </c>
      <c r="B72" s="71" t="s">
        <v>85</v>
      </c>
      <c r="C72" s="67">
        <v>0</v>
      </c>
      <c r="D72" s="66">
        <v>53</v>
      </c>
    </row>
    <row r="73" spans="1:4" ht="15">
      <c r="A73" s="11">
        <v>999964</v>
      </c>
      <c r="B73" s="28" t="s">
        <v>86</v>
      </c>
      <c r="C73" s="30">
        <f>SUM(C65:C72)</f>
        <v>0</v>
      </c>
      <c r="D73" s="28"/>
    </row>
    <row r="74" spans="1:4" ht="15">
      <c r="A74" s="11">
        <v>999965</v>
      </c>
      <c r="B74" s="28" t="s">
        <v>87</v>
      </c>
      <c r="C74" s="30">
        <f>+C63+C73</f>
        <v>0</v>
      </c>
      <c r="D74" s="28"/>
    </row>
    <row r="75" spans="1:4" ht="15">
      <c r="A75" s="65"/>
      <c r="B75" s="14" t="s">
        <v>88</v>
      </c>
      <c r="C75" s="72">
        <f>+C42-C74</f>
        <v>0</v>
      </c>
      <c r="D75" s="14"/>
    </row>
    <row r="77" spans="1:2" ht="14.25">
      <c r="A77" s="44"/>
      <c r="B77" s="2" t="s">
        <v>89</v>
      </c>
    </row>
    <row r="78" spans="1:2" ht="15">
      <c r="A78" s="45"/>
      <c r="B78" s="2" t="s">
        <v>90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="90" zoomScaleNormal="90" zoomScalePageLayoutView="0" workbookViewId="0" topLeftCell="A1">
      <selection activeCell="B41" sqref="B41"/>
    </sheetView>
  </sheetViews>
  <sheetFormatPr defaultColWidth="11.57421875" defaultRowHeight="12.75"/>
  <cols>
    <col min="1" max="1" width="15.7109375" style="46" customWidth="1"/>
    <col min="2" max="2" width="95.140625" style="3" customWidth="1"/>
    <col min="3" max="3" width="20.7109375" style="3" customWidth="1"/>
    <col min="4" max="4" width="22.57421875" style="3" customWidth="1"/>
    <col min="5" max="5" width="14.8515625" style="3" customWidth="1"/>
    <col min="6" max="6" width="33.57421875" style="3" customWidth="1"/>
    <col min="7" max="16384" width="11.57421875" style="3" customWidth="1"/>
  </cols>
  <sheetData>
    <row r="1" spans="1:5" ht="15">
      <c r="A1" s="4"/>
      <c r="B1" s="4"/>
      <c r="C1" s="4"/>
      <c r="D1" s="4"/>
      <c r="E1" s="64"/>
    </row>
    <row r="2" spans="1:5" ht="81" customHeight="1">
      <c r="A2" s="102"/>
      <c r="B2" s="102"/>
      <c r="C2" s="102"/>
      <c r="D2" s="102"/>
      <c r="E2" s="64"/>
    </row>
    <row r="3" spans="1:5" ht="15">
      <c r="A3" s="4"/>
      <c r="B3" s="4"/>
      <c r="C3" s="4"/>
      <c r="D3" s="4"/>
      <c r="E3" s="64"/>
    </row>
    <row r="4" spans="1:5" ht="15">
      <c r="A4" s="5"/>
      <c r="B4" s="5"/>
      <c r="C4" s="5"/>
      <c r="D4" s="5"/>
      <c r="E4" s="64"/>
    </row>
    <row r="5" spans="1:5" ht="15.75">
      <c r="A5" s="110" t="s">
        <v>167</v>
      </c>
      <c r="B5" s="110"/>
      <c r="C5" s="110"/>
      <c r="D5" s="110"/>
      <c r="E5" s="64"/>
    </row>
    <row r="6" spans="1:5" ht="15.75">
      <c r="A6" s="110" t="s">
        <v>155</v>
      </c>
      <c r="B6" s="110"/>
      <c r="C6" s="110"/>
      <c r="D6" s="110"/>
      <c r="E6" s="64"/>
    </row>
    <row r="7" spans="1:5" ht="15" customHeight="1">
      <c r="A7" s="110" t="s">
        <v>168</v>
      </c>
      <c r="B7" s="110"/>
      <c r="C7" s="110"/>
      <c r="D7" s="110"/>
      <c r="E7" s="64"/>
    </row>
    <row r="8" spans="1:5" ht="15" customHeight="1">
      <c r="A8" s="5"/>
      <c r="B8" s="5"/>
      <c r="C8" s="5"/>
      <c r="D8" s="5"/>
      <c r="E8" s="64"/>
    </row>
    <row r="9" spans="1:5" s="64" customFormat="1" ht="58.5" customHeight="1">
      <c r="A9" s="11" t="s">
        <v>4</v>
      </c>
      <c r="B9" s="12" t="s">
        <v>5</v>
      </c>
      <c r="C9" s="11" t="s">
        <v>94</v>
      </c>
      <c r="D9" s="11" t="s">
        <v>169</v>
      </c>
      <c r="E9" s="73"/>
    </row>
    <row r="10" spans="1:4" ht="28.5" customHeight="1">
      <c r="A10" s="11">
        <v>999901</v>
      </c>
      <c r="B10" s="28" t="s">
        <v>170</v>
      </c>
      <c r="C10" s="11"/>
      <c r="D10" s="30">
        <v>0</v>
      </c>
    </row>
    <row r="11" spans="1:4" ht="28.5" customHeight="1">
      <c r="A11" s="74">
        <v>999902</v>
      </c>
      <c r="B11" s="75" t="s">
        <v>104</v>
      </c>
      <c r="C11" s="76"/>
      <c r="D11" s="75">
        <v>0</v>
      </c>
    </row>
    <row r="12" spans="1:4" ht="28.5" customHeight="1">
      <c r="A12" s="74">
        <v>999903</v>
      </c>
      <c r="B12" s="75" t="s">
        <v>105</v>
      </c>
      <c r="C12" s="76"/>
      <c r="D12" s="75">
        <v>0</v>
      </c>
    </row>
    <row r="13" spans="1:4" ht="28.5" customHeight="1">
      <c r="A13" s="74">
        <v>999904</v>
      </c>
      <c r="B13" s="75" t="s">
        <v>106</v>
      </c>
      <c r="C13" s="76"/>
      <c r="D13" s="75">
        <v>0</v>
      </c>
    </row>
    <row r="14" spans="1:4" ht="28.5" customHeight="1">
      <c r="A14" s="74">
        <v>999905</v>
      </c>
      <c r="B14" s="75" t="s">
        <v>107</v>
      </c>
      <c r="C14" s="76"/>
      <c r="D14" s="75">
        <v>0</v>
      </c>
    </row>
    <row r="15" spans="1:4" ht="26.25" customHeight="1">
      <c r="A15" s="74">
        <v>999906</v>
      </c>
      <c r="B15" s="77" t="s">
        <v>109</v>
      </c>
      <c r="C15" s="76"/>
      <c r="D15" s="75">
        <v>0</v>
      </c>
    </row>
    <row r="16" spans="1:4" ht="26.25" customHeight="1">
      <c r="A16" s="74">
        <v>999907</v>
      </c>
      <c r="B16" s="77" t="s">
        <v>110</v>
      </c>
      <c r="C16" s="76"/>
      <c r="D16" s="75">
        <v>0</v>
      </c>
    </row>
    <row r="17" spans="1:4" ht="28.5" customHeight="1">
      <c r="A17" s="74">
        <v>999908</v>
      </c>
      <c r="B17" s="75" t="s">
        <v>111</v>
      </c>
      <c r="C17" s="76"/>
      <c r="D17" s="75">
        <v>0</v>
      </c>
    </row>
    <row r="18" spans="1:4" ht="28.5" customHeight="1">
      <c r="A18" s="74">
        <v>999909</v>
      </c>
      <c r="B18" s="75" t="s">
        <v>171</v>
      </c>
      <c r="C18" s="76"/>
      <c r="D18" s="75">
        <v>0</v>
      </c>
    </row>
    <row r="19" spans="1:4" ht="28.5" customHeight="1">
      <c r="A19" s="74">
        <v>999910</v>
      </c>
      <c r="B19" s="75" t="s">
        <v>113</v>
      </c>
      <c r="C19" s="76"/>
      <c r="D19" s="75">
        <v>0</v>
      </c>
    </row>
    <row r="20" spans="1:4" ht="28.5" customHeight="1">
      <c r="A20" s="74">
        <v>999911</v>
      </c>
      <c r="B20" s="75" t="s">
        <v>114</v>
      </c>
      <c r="C20" s="76"/>
      <c r="D20" s="75">
        <v>0</v>
      </c>
    </row>
    <row r="21" spans="1:4" ht="28.5" customHeight="1">
      <c r="A21" s="74">
        <v>999912</v>
      </c>
      <c r="B21" s="75" t="s">
        <v>117</v>
      </c>
      <c r="C21" s="76"/>
      <c r="D21" s="75">
        <v>0</v>
      </c>
    </row>
    <row r="22" spans="1:4" ht="28.5" customHeight="1">
      <c r="A22" s="74">
        <v>999913</v>
      </c>
      <c r="B22" s="75" t="s">
        <v>118</v>
      </c>
      <c r="C22" s="76"/>
      <c r="D22" s="75">
        <v>0</v>
      </c>
    </row>
    <row r="23" spans="1:4" ht="28.5" customHeight="1">
      <c r="A23" s="74">
        <v>999914</v>
      </c>
      <c r="B23" s="75" t="s">
        <v>123</v>
      </c>
      <c r="C23" s="76"/>
      <c r="D23" s="75">
        <v>0</v>
      </c>
    </row>
    <row r="24" spans="1:4" ht="28.5" customHeight="1">
      <c r="A24" s="74">
        <v>999915</v>
      </c>
      <c r="B24" s="75" t="s">
        <v>124</v>
      </c>
      <c r="C24" s="76"/>
      <c r="D24" s="75">
        <v>0</v>
      </c>
    </row>
    <row r="25" spans="1:4" ht="39" customHeight="1">
      <c r="A25" s="74">
        <v>999916</v>
      </c>
      <c r="B25" s="77" t="s">
        <v>126</v>
      </c>
      <c r="C25" s="76"/>
      <c r="D25" s="75">
        <v>0</v>
      </c>
    </row>
    <row r="26" spans="1:4" ht="28.5" customHeight="1">
      <c r="A26" s="74">
        <v>999917</v>
      </c>
      <c r="B26" s="75" t="s">
        <v>129</v>
      </c>
      <c r="C26" s="76"/>
      <c r="D26" s="75">
        <v>0</v>
      </c>
    </row>
    <row r="27" spans="1:4" ht="28.5" customHeight="1">
      <c r="A27" s="74">
        <v>999918</v>
      </c>
      <c r="B27" s="75" t="s">
        <v>134</v>
      </c>
      <c r="C27" s="76"/>
      <c r="D27" s="75">
        <v>0</v>
      </c>
    </row>
    <row r="28" spans="1:4" ht="28.5" customHeight="1">
      <c r="A28" s="74">
        <v>999919</v>
      </c>
      <c r="B28" s="75" t="s">
        <v>135</v>
      </c>
      <c r="C28" s="76"/>
      <c r="D28" s="75">
        <v>0</v>
      </c>
    </row>
    <row r="29" spans="1:4" ht="28.5" customHeight="1">
      <c r="A29" s="74">
        <v>999920</v>
      </c>
      <c r="B29" s="78" t="s">
        <v>138</v>
      </c>
      <c r="C29" s="76"/>
      <c r="D29" s="75">
        <v>0</v>
      </c>
    </row>
    <row r="30" spans="1:4" ht="28.5" customHeight="1">
      <c r="A30" s="74">
        <v>999921</v>
      </c>
      <c r="B30" s="75" t="s">
        <v>139</v>
      </c>
      <c r="C30" s="76"/>
      <c r="D30" s="75">
        <v>0</v>
      </c>
    </row>
    <row r="31" spans="1:4" ht="28.5" customHeight="1">
      <c r="A31" s="74">
        <v>999922</v>
      </c>
      <c r="B31" s="75" t="s">
        <v>132</v>
      </c>
      <c r="C31" s="75"/>
      <c r="D31" s="75">
        <v>0</v>
      </c>
    </row>
    <row r="32" spans="1:4" ht="28.5" customHeight="1">
      <c r="A32" s="11">
        <v>999923</v>
      </c>
      <c r="B32" s="28" t="s">
        <v>172</v>
      </c>
      <c r="C32" s="11"/>
      <c r="D32" s="30">
        <f>SUM(D10:D31)</f>
        <v>0</v>
      </c>
    </row>
    <row r="34" spans="1:2" ht="14.25">
      <c r="A34" s="44"/>
      <c r="B34" s="2" t="s">
        <v>89</v>
      </c>
    </row>
    <row r="35" spans="1:2" ht="15">
      <c r="A35" s="58"/>
      <c r="B35" s="2" t="s">
        <v>90</v>
      </c>
    </row>
  </sheetData>
  <sheetProtection selectLockedCells="1" selectUnlockedCells="1"/>
  <mergeCells count="4">
    <mergeCell ref="A2:D2"/>
    <mergeCell ref="A5:D5"/>
    <mergeCell ref="A6:D6"/>
    <mergeCell ref="A7:D7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6"/>
  <sheetViews>
    <sheetView zoomScale="90" zoomScaleNormal="90" zoomScalePageLayoutView="0" workbookViewId="0" topLeftCell="A1">
      <selection activeCell="B12" sqref="B12"/>
    </sheetView>
  </sheetViews>
  <sheetFormatPr defaultColWidth="11.57421875" defaultRowHeight="12.75"/>
  <cols>
    <col min="1" max="1" width="14.00390625" style="79" customWidth="1"/>
    <col min="2" max="2" width="71.140625" style="2" customWidth="1"/>
    <col min="3" max="3" width="29.421875" style="3" customWidth="1"/>
    <col min="4" max="6" width="11.57421875" style="3" customWidth="1"/>
    <col min="7" max="7" width="18.7109375" style="3" customWidth="1"/>
    <col min="8" max="16384" width="11.57421875" style="3" customWidth="1"/>
  </cols>
  <sheetData>
    <row r="1" spans="1:7" ht="14.25">
      <c r="A1" s="4"/>
      <c r="B1" s="4"/>
      <c r="C1" s="4"/>
      <c r="D1" s="4"/>
      <c r="E1" s="4"/>
      <c r="F1" s="4"/>
      <c r="G1" s="4"/>
    </row>
    <row r="2" spans="1:7" ht="81" customHeight="1">
      <c r="A2" s="102"/>
      <c r="B2" s="102"/>
      <c r="C2" s="102"/>
      <c r="D2" s="102"/>
      <c r="E2" s="102"/>
      <c r="F2" s="102"/>
      <c r="G2" s="102"/>
    </row>
    <row r="3" spans="1:7" ht="14.25">
      <c r="A3" s="4"/>
      <c r="B3" s="4"/>
      <c r="C3" s="4"/>
      <c r="D3" s="4"/>
      <c r="E3" s="4"/>
      <c r="F3" s="4"/>
      <c r="G3" s="4"/>
    </row>
    <row r="4" spans="1:7" ht="15">
      <c r="A4" s="5"/>
      <c r="B4" s="5"/>
      <c r="C4" s="5"/>
      <c r="D4" s="5"/>
      <c r="E4" s="5"/>
      <c r="F4" s="5"/>
      <c r="G4" s="5"/>
    </row>
    <row r="5" spans="1:7" ht="15" customHeight="1">
      <c r="A5" s="110" t="s">
        <v>173</v>
      </c>
      <c r="B5" s="110"/>
      <c r="C5" s="110"/>
      <c r="D5" s="110"/>
      <c r="E5" s="110"/>
      <c r="F5" s="110"/>
      <c r="G5" s="110"/>
    </row>
    <row r="6" spans="1:7" ht="15" customHeight="1">
      <c r="A6" s="109" t="s">
        <v>155</v>
      </c>
      <c r="B6" s="109"/>
      <c r="C6" s="109"/>
      <c r="D6" s="109"/>
      <c r="E6" s="109"/>
      <c r="F6" s="109"/>
      <c r="G6" s="109"/>
    </row>
    <row r="7" spans="1:7" ht="15" customHeight="1">
      <c r="A7" s="110" t="s">
        <v>174</v>
      </c>
      <c r="B7" s="110"/>
      <c r="C7" s="110"/>
      <c r="D7" s="110"/>
      <c r="E7" s="110"/>
      <c r="F7" s="110"/>
      <c r="G7" s="110"/>
    </row>
    <row r="8" spans="1:7" ht="15" customHeight="1">
      <c r="A8" s="5"/>
      <c r="B8" s="5"/>
      <c r="C8" s="5"/>
      <c r="D8" s="5"/>
      <c r="E8" s="5"/>
      <c r="F8" s="5"/>
      <c r="G8" s="5"/>
    </row>
    <row r="9" spans="1:7" ht="39.75" customHeight="1">
      <c r="A9" s="104" t="s">
        <v>149</v>
      </c>
      <c r="B9" s="105" t="s">
        <v>5</v>
      </c>
      <c r="C9" s="104" t="s">
        <v>95</v>
      </c>
      <c r="D9" s="104" t="s">
        <v>94</v>
      </c>
      <c r="E9" s="104" t="s">
        <v>150</v>
      </c>
      <c r="F9" s="104"/>
      <c r="G9" s="104"/>
    </row>
    <row r="10" spans="1:7" ht="47.25" customHeight="1">
      <c r="A10" s="104"/>
      <c r="B10" s="105"/>
      <c r="C10" s="104"/>
      <c r="D10" s="104"/>
      <c r="E10" s="11" t="s">
        <v>151</v>
      </c>
      <c r="F10" s="11" t="s">
        <v>175</v>
      </c>
      <c r="G10" s="11" t="s">
        <v>153</v>
      </c>
    </row>
    <row r="11" spans="1:7" ht="22.5" customHeight="1">
      <c r="A11" s="80">
        <v>1</v>
      </c>
      <c r="B11" s="39" t="s">
        <v>27</v>
      </c>
      <c r="C11" s="81"/>
      <c r="D11" s="81"/>
      <c r="E11" s="81"/>
      <c r="F11" s="81"/>
      <c r="G11" s="81"/>
    </row>
    <row r="12" spans="1:7" ht="22.5" customHeight="1">
      <c r="A12" s="80">
        <v>2</v>
      </c>
      <c r="B12" s="39" t="s">
        <v>28</v>
      </c>
      <c r="C12" s="81"/>
      <c r="D12" s="81"/>
      <c r="E12" s="81"/>
      <c r="F12" s="81"/>
      <c r="G12" s="81"/>
    </row>
    <row r="13" spans="1:7" ht="22.5" customHeight="1">
      <c r="A13" s="80">
        <v>3</v>
      </c>
      <c r="B13" s="82" t="s">
        <v>159</v>
      </c>
      <c r="C13" s="81"/>
      <c r="D13" s="81"/>
      <c r="E13" s="81"/>
      <c r="F13" s="81"/>
      <c r="G13" s="81"/>
    </row>
    <row r="14" spans="1:7" ht="22.5" customHeight="1">
      <c r="A14" s="80">
        <v>4</v>
      </c>
      <c r="B14" s="82" t="s">
        <v>30</v>
      </c>
      <c r="C14" s="81"/>
      <c r="D14" s="81"/>
      <c r="E14" s="81"/>
      <c r="F14" s="81"/>
      <c r="G14" s="81"/>
    </row>
    <row r="15" spans="1:7" ht="22.5" customHeight="1">
      <c r="A15" s="80">
        <v>5</v>
      </c>
      <c r="B15" s="82" t="s">
        <v>31</v>
      </c>
      <c r="C15" s="81"/>
      <c r="D15" s="81"/>
      <c r="E15" s="81"/>
      <c r="F15" s="81"/>
      <c r="G15" s="81"/>
    </row>
    <row r="16" spans="1:7" ht="22.5" customHeight="1">
      <c r="A16" s="80">
        <v>6</v>
      </c>
      <c r="B16" s="82" t="s">
        <v>32</v>
      </c>
      <c r="C16" s="81"/>
      <c r="D16" s="81"/>
      <c r="E16" s="81"/>
      <c r="F16" s="81"/>
      <c r="G16" s="81"/>
    </row>
    <row r="17" spans="1:7" ht="22.5" customHeight="1">
      <c r="A17" s="80">
        <v>7</v>
      </c>
      <c r="B17" s="82" t="s">
        <v>160</v>
      </c>
      <c r="C17" s="81"/>
      <c r="D17" s="81"/>
      <c r="E17" s="81"/>
      <c r="F17" s="81"/>
      <c r="G17" s="81"/>
    </row>
    <row r="18" spans="1:7" ht="22.5" customHeight="1">
      <c r="A18" s="80">
        <v>8</v>
      </c>
      <c r="B18" s="82" t="s">
        <v>34</v>
      </c>
      <c r="C18" s="81"/>
      <c r="D18" s="81"/>
      <c r="E18" s="81"/>
      <c r="F18" s="81"/>
      <c r="G18" s="81"/>
    </row>
    <row r="19" spans="1:7" ht="22.5" customHeight="1">
      <c r="A19" s="80">
        <v>9</v>
      </c>
      <c r="B19" s="82" t="s">
        <v>35</v>
      </c>
      <c r="C19" s="81"/>
      <c r="D19" s="81"/>
      <c r="E19" s="81"/>
      <c r="F19" s="81"/>
      <c r="G19" s="81"/>
    </row>
    <row r="20" spans="1:7" ht="57.75" customHeight="1">
      <c r="A20" s="80">
        <v>10</v>
      </c>
      <c r="B20" s="82" t="s">
        <v>36</v>
      </c>
      <c r="C20" s="81"/>
      <c r="D20" s="81"/>
      <c r="E20" s="81"/>
      <c r="F20" s="81"/>
      <c r="G20" s="81"/>
    </row>
    <row r="21" spans="1:7" ht="57.75" customHeight="1">
      <c r="A21" s="80">
        <v>11</v>
      </c>
      <c r="B21" s="82" t="s">
        <v>37</v>
      </c>
      <c r="C21" s="81"/>
      <c r="D21" s="81"/>
      <c r="E21" s="81"/>
      <c r="F21" s="81"/>
      <c r="G21" s="81"/>
    </row>
    <row r="22" spans="1:7" ht="57.75" customHeight="1">
      <c r="A22" s="80">
        <v>12</v>
      </c>
      <c r="B22" s="82" t="s">
        <v>38</v>
      </c>
      <c r="C22" s="81"/>
      <c r="D22" s="81"/>
      <c r="E22" s="81"/>
      <c r="F22" s="81"/>
      <c r="G22" s="81"/>
    </row>
    <row r="23" spans="1:7" ht="22.5" customHeight="1">
      <c r="A23" s="80">
        <v>13</v>
      </c>
      <c r="B23" s="82" t="s">
        <v>40</v>
      </c>
      <c r="C23" s="81"/>
      <c r="D23" s="81"/>
      <c r="E23" s="81"/>
      <c r="F23" s="81"/>
      <c r="G23" s="81"/>
    </row>
    <row r="24" spans="1:7" ht="22.5" customHeight="1">
      <c r="A24" s="80">
        <v>14</v>
      </c>
      <c r="B24" s="82" t="s">
        <v>41</v>
      </c>
      <c r="C24" s="81"/>
      <c r="D24" s="81"/>
      <c r="E24" s="81"/>
      <c r="F24" s="81"/>
      <c r="G24" s="81"/>
    </row>
    <row r="25" spans="1:7" ht="22.5" customHeight="1">
      <c r="A25" s="80">
        <v>15</v>
      </c>
      <c r="B25" s="82" t="s">
        <v>42</v>
      </c>
      <c r="C25" s="81"/>
      <c r="D25" s="81"/>
      <c r="E25" s="81"/>
      <c r="F25" s="81"/>
      <c r="G25" s="81"/>
    </row>
    <row r="26" spans="1:7" ht="22.5" customHeight="1">
      <c r="A26" s="80">
        <v>16</v>
      </c>
      <c r="B26" s="82" t="s">
        <v>43</v>
      </c>
      <c r="C26" s="81"/>
      <c r="D26" s="81"/>
      <c r="E26" s="81"/>
      <c r="F26" s="81"/>
      <c r="G26" s="81"/>
    </row>
    <row r="27" spans="1:7" ht="22.5" customHeight="1">
      <c r="A27" s="80">
        <v>17</v>
      </c>
      <c r="B27" s="82" t="s">
        <v>44</v>
      </c>
      <c r="C27" s="81"/>
      <c r="D27" s="81"/>
      <c r="E27" s="81"/>
      <c r="F27" s="81"/>
      <c r="G27" s="81"/>
    </row>
    <row r="28" spans="1:7" ht="22.5" customHeight="1">
      <c r="A28" s="80">
        <v>18</v>
      </c>
      <c r="B28" s="82" t="s">
        <v>45</v>
      </c>
      <c r="C28" s="81"/>
      <c r="D28" s="81"/>
      <c r="E28" s="81"/>
      <c r="F28" s="81"/>
      <c r="G28" s="81"/>
    </row>
    <row r="29" spans="1:7" ht="22.5" customHeight="1">
      <c r="A29" s="80">
        <v>19</v>
      </c>
      <c r="B29" s="82" t="s">
        <v>46</v>
      </c>
      <c r="C29" s="81"/>
      <c r="D29" s="81"/>
      <c r="E29" s="81"/>
      <c r="F29" s="81"/>
      <c r="G29" s="81"/>
    </row>
    <row r="30" spans="1:7" ht="22.5" customHeight="1">
      <c r="A30" s="80">
        <v>20</v>
      </c>
      <c r="B30" s="82" t="s">
        <v>161</v>
      </c>
      <c r="C30" s="81"/>
      <c r="D30" s="81"/>
      <c r="E30" s="81"/>
      <c r="F30" s="81"/>
      <c r="G30" s="81"/>
    </row>
    <row r="31" spans="1:7" ht="22.5" customHeight="1">
      <c r="A31" s="80">
        <v>21</v>
      </c>
      <c r="B31" s="82" t="s">
        <v>48</v>
      </c>
      <c r="C31" s="81"/>
      <c r="D31" s="81"/>
      <c r="E31" s="81"/>
      <c r="F31" s="81"/>
      <c r="G31" s="81"/>
    </row>
    <row r="32" spans="1:7" ht="22.5" customHeight="1">
      <c r="A32" s="80">
        <v>22</v>
      </c>
      <c r="B32" s="82" t="s">
        <v>162</v>
      </c>
      <c r="C32" s="81"/>
      <c r="D32" s="81"/>
      <c r="E32" s="81"/>
      <c r="F32" s="81"/>
      <c r="G32" s="81"/>
    </row>
    <row r="33" spans="1:7" ht="22.5" customHeight="1">
      <c r="A33" s="80">
        <v>23</v>
      </c>
      <c r="B33" s="82" t="s">
        <v>50</v>
      </c>
      <c r="C33" s="81"/>
      <c r="D33" s="81"/>
      <c r="E33" s="81"/>
      <c r="F33" s="81"/>
      <c r="G33" s="81"/>
    </row>
    <row r="34" spans="1:7" ht="22.5" customHeight="1">
      <c r="A34" s="80">
        <v>24</v>
      </c>
      <c r="B34" s="82" t="s">
        <v>51</v>
      </c>
      <c r="C34" s="81"/>
      <c r="D34" s="81"/>
      <c r="E34" s="81"/>
      <c r="F34" s="81"/>
      <c r="G34" s="81"/>
    </row>
    <row r="35" spans="1:7" ht="22.5" customHeight="1">
      <c r="A35" s="80">
        <v>25</v>
      </c>
      <c r="B35" s="82" t="s">
        <v>52</v>
      </c>
      <c r="C35" s="81"/>
      <c r="D35" s="81"/>
      <c r="E35" s="81"/>
      <c r="F35" s="81"/>
      <c r="G35" s="81"/>
    </row>
    <row r="36" spans="1:7" ht="22.5" customHeight="1">
      <c r="A36" s="80">
        <v>26</v>
      </c>
      <c r="B36" s="82" t="s">
        <v>53</v>
      </c>
      <c r="C36" s="81"/>
      <c r="D36" s="81"/>
      <c r="E36" s="81"/>
      <c r="F36" s="81"/>
      <c r="G36" s="81"/>
    </row>
    <row r="37" spans="1:7" ht="22.5" customHeight="1">
      <c r="A37" s="80">
        <v>27</v>
      </c>
      <c r="B37" s="82" t="s">
        <v>54</v>
      </c>
      <c r="C37" s="81"/>
      <c r="D37" s="81"/>
      <c r="E37" s="81"/>
      <c r="F37" s="81"/>
      <c r="G37" s="81"/>
    </row>
    <row r="38" spans="1:7" ht="66.75" customHeight="1">
      <c r="A38" s="80">
        <v>28</v>
      </c>
      <c r="B38" s="82" t="s">
        <v>55</v>
      </c>
      <c r="C38" s="81"/>
      <c r="D38" s="81"/>
      <c r="E38" s="81"/>
      <c r="F38" s="81"/>
      <c r="G38" s="81"/>
    </row>
    <row r="39" spans="1:7" ht="22.5" customHeight="1">
      <c r="A39" s="80">
        <v>29</v>
      </c>
      <c r="B39" s="82" t="s">
        <v>58</v>
      </c>
      <c r="C39" s="81"/>
      <c r="D39" s="81"/>
      <c r="E39" s="81"/>
      <c r="F39" s="81"/>
      <c r="G39" s="81"/>
    </row>
    <row r="40" spans="1:7" ht="22.5" customHeight="1">
      <c r="A40" s="80">
        <v>30</v>
      </c>
      <c r="B40" s="82" t="s">
        <v>59</v>
      </c>
      <c r="C40" s="81"/>
      <c r="D40" s="81"/>
      <c r="E40" s="81"/>
      <c r="F40" s="81"/>
      <c r="G40" s="81"/>
    </row>
    <row r="41" spans="1:7" ht="22.5" customHeight="1">
      <c r="A41" s="80">
        <v>31</v>
      </c>
      <c r="B41" s="82" t="s">
        <v>60</v>
      </c>
      <c r="C41" s="81"/>
      <c r="D41" s="81"/>
      <c r="E41" s="81"/>
      <c r="F41" s="81"/>
      <c r="G41" s="81"/>
    </row>
    <row r="42" spans="1:7" ht="22.5" customHeight="1">
      <c r="A42" s="80">
        <v>32</v>
      </c>
      <c r="B42" s="82" t="s">
        <v>163</v>
      </c>
      <c r="C42" s="81"/>
      <c r="D42" s="81"/>
      <c r="E42" s="81"/>
      <c r="F42" s="81"/>
      <c r="G42" s="81"/>
    </row>
    <row r="43" spans="1:7" ht="22.5" customHeight="1">
      <c r="A43" s="80">
        <v>33</v>
      </c>
      <c r="B43" s="82" t="s">
        <v>62</v>
      </c>
      <c r="C43" s="81"/>
      <c r="D43" s="81"/>
      <c r="E43" s="81"/>
      <c r="F43" s="81"/>
      <c r="G43" s="81"/>
    </row>
    <row r="44" spans="1:7" ht="22.5" customHeight="1">
      <c r="A44" s="80">
        <v>34</v>
      </c>
      <c r="B44" s="82" t="s">
        <v>63</v>
      </c>
      <c r="C44" s="81"/>
      <c r="D44" s="81"/>
      <c r="E44" s="81"/>
      <c r="F44" s="81"/>
      <c r="G44" s="81"/>
    </row>
    <row r="45" spans="1:7" ht="22.5" customHeight="1">
      <c r="A45" s="80">
        <v>35</v>
      </c>
      <c r="B45" s="82" t="s">
        <v>64</v>
      </c>
      <c r="C45" s="81"/>
      <c r="D45" s="81"/>
      <c r="E45" s="81"/>
      <c r="F45" s="81"/>
      <c r="G45" s="81"/>
    </row>
    <row r="46" spans="1:7" ht="28.5">
      <c r="A46" s="80">
        <v>36</v>
      </c>
      <c r="B46" s="82" t="s">
        <v>65</v>
      </c>
      <c r="C46" s="81"/>
      <c r="D46" s="81"/>
      <c r="E46" s="81"/>
      <c r="F46" s="81"/>
      <c r="G46" s="81"/>
    </row>
    <row r="47" spans="1:7" ht="22.5" customHeight="1">
      <c r="A47" s="80">
        <v>37</v>
      </c>
      <c r="B47" s="82" t="s">
        <v>67</v>
      </c>
      <c r="C47" s="81"/>
      <c r="D47" s="81"/>
      <c r="E47" s="81"/>
      <c r="F47" s="81"/>
      <c r="G47" s="81"/>
    </row>
    <row r="48" spans="1:7" ht="22.5" customHeight="1">
      <c r="A48" s="80">
        <v>38</v>
      </c>
      <c r="B48" s="82" t="s">
        <v>68</v>
      </c>
      <c r="C48" s="81"/>
      <c r="D48" s="81"/>
      <c r="E48" s="81"/>
      <c r="F48" s="81"/>
      <c r="G48" s="81"/>
    </row>
    <row r="49" spans="1:7" ht="22.5" customHeight="1">
      <c r="A49" s="80">
        <v>39</v>
      </c>
      <c r="B49" s="82" t="s">
        <v>69</v>
      </c>
      <c r="C49" s="81"/>
      <c r="D49" s="81"/>
      <c r="E49" s="81"/>
      <c r="F49" s="81"/>
      <c r="G49" s="81"/>
    </row>
    <row r="50" spans="1:7" ht="22.5" customHeight="1">
      <c r="A50" s="80">
        <v>40</v>
      </c>
      <c r="B50" s="82" t="s">
        <v>164</v>
      </c>
      <c r="C50" s="81"/>
      <c r="D50" s="81"/>
      <c r="E50" s="81"/>
      <c r="F50" s="81"/>
      <c r="G50" s="81"/>
    </row>
    <row r="51" spans="1:7" ht="22.5" customHeight="1">
      <c r="A51" s="80">
        <v>41</v>
      </c>
      <c r="B51" s="82" t="s">
        <v>71</v>
      </c>
      <c r="C51" s="81"/>
      <c r="D51" s="81"/>
      <c r="E51" s="81"/>
      <c r="F51" s="81"/>
      <c r="G51" s="81"/>
    </row>
    <row r="52" spans="1:7" ht="22.5" customHeight="1">
      <c r="A52" s="80">
        <v>42</v>
      </c>
      <c r="B52" s="82" t="s">
        <v>72</v>
      </c>
      <c r="C52" s="81"/>
      <c r="D52" s="81"/>
      <c r="E52" s="81"/>
      <c r="F52" s="81"/>
      <c r="G52" s="81"/>
    </row>
    <row r="53" spans="1:7" ht="22.5" customHeight="1">
      <c r="A53" s="80">
        <v>43</v>
      </c>
      <c r="B53" s="82" t="s">
        <v>73</v>
      </c>
      <c r="C53" s="81"/>
      <c r="D53" s="81"/>
      <c r="E53" s="81"/>
      <c r="F53" s="81"/>
      <c r="G53" s="81"/>
    </row>
    <row r="54" spans="1:7" ht="22.5" customHeight="1">
      <c r="A54" s="80">
        <v>44</v>
      </c>
      <c r="B54" s="82" t="s">
        <v>165</v>
      </c>
      <c r="C54" s="81"/>
      <c r="D54" s="81"/>
      <c r="E54" s="83"/>
      <c r="F54" s="83"/>
      <c r="G54" s="83"/>
    </row>
    <row r="55" spans="1:7" ht="22.5" customHeight="1">
      <c r="A55" s="80">
        <v>45</v>
      </c>
      <c r="B55" s="82" t="s">
        <v>75</v>
      </c>
      <c r="C55" s="81"/>
      <c r="D55" s="81"/>
      <c r="E55" s="83"/>
      <c r="F55" s="83"/>
      <c r="G55" s="83"/>
    </row>
    <row r="56" spans="1:7" ht="22.5" customHeight="1">
      <c r="A56" s="80">
        <v>46</v>
      </c>
      <c r="B56" s="82" t="s">
        <v>78</v>
      </c>
      <c r="C56" s="81"/>
      <c r="D56" s="81"/>
      <c r="E56" s="83"/>
      <c r="F56" s="83"/>
      <c r="G56" s="83"/>
    </row>
    <row r="57" spans="1:7" ht="22.5" customHeight="1">
      <c r="A57" s="80">
        <v>47</v>
      </c>
      <c r="B57" s="82" t="s">
        <v>79</v>
      </c>
      <c r="C57" s="81"/>
      <c r="D57" s="81"/>
      <c r="E57" s="83"/>
      <c r="F57" s="83"/>
      <c r="G57" s="83"/>
    </row>
    <row r="58" spans="1:7" ht="22.5" customHeight="1">
      <c r="A58" s="80">
        <v>48</v>
      </c>
      <c r="B58" s="82" t="s">
        <v>80</v>
      </c>
      <c r="C58" s="81"/>
      <c r="D58" s="81"/>
      <c r="E58" s="83"/>
      <c r="F58" s="83"/>
      <c r="G58" s="83"/>
    </row>
    <row r="59" spans="1:7" ht="22.5" customHeight="1">
      <c r="A59" s="80">
        <v>49</v>
      </c>
      <c r="B59" s="82" t="s">
        <v>81</v>
      </c>
      <c r="C59" s="81"/>
      <c r="D59" s="81"/>
      <c r="E59" s="83"/>
      <c r="F59" s="83"/>
      <c r="G59" s="83"/>
    </row>
    <row r="60" spans="1:7" ht="22.5" customHeight="1">
      <c r="A60" s="80">
        <v>50</v>
      </c>
      <c r="B60" s="82" t="s">
        <v>82</v>
      </c>
      <c r="C60" s="81"/>
      <c r="D60" s="81"/>
      <c r="E60" s="83"/>
      <c r="F60" s="83"/>
      <c r="G60" s="83"/>
    </row>
    <row r="61" spans="1:7" ht="22.5" customHeight="1">
      <c r="A61" s="80">
        <v>51</v>
      </c>
      <c r="B61" s="82" t="s">
        <v>166</v>
      </c>
      <c r="C61" s="81"/>
      <c r="D61" s="81"/>
      <c r="E61" s="83"/>
      <c r="F61" s="83"/>
      <c r="G61" s="83"/>
    </row>
    <row r="62" spans="1:7" ht="22.5" customHeight="1">
      <c r="A62" s="80">
        <v>52</v>
      </c>
      <c r="B62" s="82" t="s">
        <v>84</v>
      </c>
      <c r="C62" s="81"/>
      <c r="D62" s="81"/>
      <c r="E62" s="83"/>
      <c r="F62" s="83"/>
      <c r="G62" s="83"/>
    </row>
    <row r="63" spans="1:7" ht="22.5" customHeight="1">
      <c r="A63" s="80">
        <v>53</v>
      </c>
      <c r="B63" s="82" t="s">
        <v>85</v>
      </c>
      <c r="C63" s="81"/>
      <c r="D63" s="80"/>
      <c r="E63" s="83"/>
      <c r="F63" s="83"/>
      <c r="G63" s="83"/>
    </row>
    <row r="64" spans="1:7" ht="14.25">
      <c r="A64" s="84"/>
      <c r="B64" s="85"/>
      <c r="C64" s="86"/>
      <c r="D64" s="86"/>
      <c r="E64" s="86"/>
      <c r="F64" s="86"/>
      <c r="G64" s="86"/>
    </row>
    <row r="65" spans="1:7" ht="14.25">
      <c r="A65" s="44"/>
      <c r="B65" s="2" t="s">
        <v>89</v>
      </c>
      <c r="C65" s="86"/>
      <c r="D65" s="86"/>
      <c r="E65" s="86"/>
      <c r="F65" s="86"/>
      <c r="G65" s="86"/>
    </row>
    <row r="66" spans="1:2" ht="15">
      <c r="A66" s="45"/>
      <c r="B66" s="2" t="s">
        <v>90</v>
      </c>
    </row>
  </sheetData>
  <sheetProtection selectLockedCells="1" selectUnlockedCells="1"/>
  <mergeCells count="9">
    <mergeCell ref="A2:G2"/>
    <mergeCell ref="A5:G5"/>
    <mergeCell ref="A6:G6"/>
    <mergeCell ref="A7:G7"/>
    <mergeCell ref="A9:A10"/>
    <mergeCell ref="B9:B10"/>
    <mergeCell ref="C9:C10"/>
    <mergeCell ref="D9:D10"/>
    <mergeCell ref="E9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0"/>
  <sheetViews>
    <sheetView zoomScale="90" zoomScaleNormal="90" zoomScalePageLayoutView="0" workbookViewId="0" topLeftCell="A1">
      <selection activeCell="C77" sqref="C77"/>
    </sheetView>
  </sheetViews>
  <sheetFormatPr defaultColWidth="11.57421875" defaultRowHeight="12.75"/>
  <cols>
    <col min="1" max="1" width="15.7109375" style="87" customWidth="1"/>
    <col min="2" max="2" width="118.8515625" style="88" customWidth="1"/>
    <col min="3" max="3" width="20.57421875" style="89" customWidth="1"/>
    <col min="4" max="4" width="13.140625" style="89" customWidth="1"/>
    <col min="5" max="5" width="8.28125" style="89" customWidth="1"/>
    <col min="6" max="16384" width="11.57421875" style="89" customWidth="1"/>
  </cols>
  <sheetData>
    <row r="1" spans="1:4" ht="14.25">
      <c r="A1" s="4"/>
      <c r="B1" s="4"/>
      <c r="C1" s="4"/>
      <c r="D1" s="4"/>
    </row>
    <row r="2" spans="1:4" ht="81" customHeight="1">
      <c r="A2" s="102"/>
      <c r="B2" s="102"/>
      <c r="C2" s="102"/>
      <c r="D2" s="102"/>
    </row>
    <row r="3" spans="1:4" ht="14.25">
      <c r="A3" s="4"/>
      <c r="B3" s="4"/>
      <c r="C3" s="4"/>
      <c r="D3" s="4"/>
    </row>
    <row r="4" spans="1:4" s="90" customFormat="1" ht="14.25">
      <c r="A4" s="6"/>
      <c r="B4" s="6"/>
      <c r="C4" s="6"/>
      <c r="D4" s="6"/>
    </row>
    <row r="5" spans="1:4" s="91" customFormat="1" ht="15" customHeight="1">
      <c r="A5" s="103" t="s">
        <v>176</v>
      </c>
      <c r="B5" s="103"/>
      <c r="C5" s="103"/>
      <c r="D5" s="103"/>
    </row>
    <row r="6" spans="1:4" s="91" customFormat="1" ht="15.75">
      <c r="A6" s="103" t="s">
        <v>177</v>
      </c>
      <c r="B6" s="103"/>
      <c r="C6" s="103"/>
      <c r="D6" s="103"/>
    </row>
    <row r="7" spans="1:4" s="91" customFormat="1" ht="15.75" customHeight="1">
      <c r="A7" s="103" t="s">
        <v>178</v>
      </c>
      <c r="B7" s="103"/>
      <c r="C7" s="103"/>
      <c r="D7" s="103"/>
    </row>
    <row r="8" spans="1:2" s="91" customFormat="1" ht="15">
      <c r="A8" s="9"/>
      <c r="B8" s="9"/>
    </row>
    <row r="9" spans="1:4" ht="44.25" customHeight="1">
      <c r="A9" s="104" t="s">
        <v>4</v>
      </c>
      <c r="B9" s="105" t="s">
        <v>5</v>
      </c>
      <c r="C9" s="104" t="s">
        <v>10</v>
      </c>
      <c r="D9" s="105" t="s">
        <v>11</v>
      </c>
    </row>
    <row r="10" spans="1:4" ht="14.25">
      <c r="A10" s="104"/>
      <c r="B10" s="105"/>
      <c r="C10" s="104"/>
      <c r="D10" s="104"/>
    </row>
    <row r="11" spans="1:4" ht="19.5" customHeight="1">
      <c r="A11" s="92"/>
      <c r="B11" s="14" t="s">
        <v>14</v>
      </c>
      <c r="C11" s="14"/>
      <c r="D11" s="14"/>
    </row>
    <row r="12" spans="1:4" ht="19.5" customHeight="1">
      <c r="A12" s="92">
        <v>999901</v>
      </c>
      <c r="B12" s="93" t="s">
        <v>27</v>
      </c>
      <c r="C12" s="94">
        <v>0</v>
      </c>
      <c r="D12" s="95">
        <v>1</v>
      </c>
    </row>
    <row r="13" spans="1:4" ht="19.5" customHeight="1">
      <c r="A13" s="92">
        <v>999902</v>
      </c>
      <c r="B13" s="93" t="s">
        <v>28</v>
      </c>
      <c r="C13" s="94">
        <v>0</v>
      </c>
      <c r="D13" s="95">
        <v>2</v>
      </c>
    </row>
    <row r="14" spans="1:4" ht="19.5" customHeight="1">
      <c r="A14" s="92">
        <v>999903</v>
      </c>
      <c r="B14" s="32" t="s">
        <v>29</v>
      </c>
      <c r="C14" s="94">
        <v>0</v>
      </c>
      <c r="D14" s="95">
        <v>3</v>
      </c>
    </row>
    <row r="15" spans="1:4" ht="19.5" customHeight="1">
      <c r="A15" s="92">
        <v>999904</v>
      </c>
      <c r="B15" s="93" t="s">
        <v>30</v>
      </c>
      <c r="C15" s="94">
        <v>0</v>
      </c>
      <c r="D15" s="95">
        <v>4</v>
      </c>
    </row>
    <row r="16" spans="1:4" ht="19.5" customHeight="1">
      <c r="A16" s="92">
        <v>999905</v>
      </c>
      <c r="B16" s="93" t="s">
        <v>31</v>
      </c>
      <c r="C16" s="94">
        <v>0</v>
      </c>
      <c r="D16" s="95">
        <v>5</v>
      </c>
    </row>
    <row r="17" spans="1:4" ht="19.5" customHeight="1">
      <c r="A17" s="92">
        <v>999906</v>
      </c>
      <c r="B17" s="93" t="s">
        <v>32</v>
      </c>
      <c r="C17" s="94">
        <v>0</v>
      </c>
      <c r="D17" s="95">
        <v>6</v>
      </c>
    </row>
    <row r="18" spans="1:4" ht="19.5" customHeight="1">
      <c r="A18" s="92">
        <v>999907</v>
      </c>
      <c r="B18" s="32" t="s">
        <v>33</v>
      </c>
      <c r="C18" s="94">
        <v>0</v>
      </c>
      <c r="D18" s="95">
        <v>7</v>
      </c>
    </row>
    <row r="19" spans="1:4" ht="19.5" customHeight="1">
      <c r="A19" s="92">
        <v>999908</v>
      </c>
      <c r="B19" s="93" t="s">
        <v>34</v>
      </c>
      <c r="C19" s="94">
        <v>0</v>
      </c>
      <c r="D19" s="95">
        <v>8</v>
      </c>
    </row>
    <row r="20" spans="1:4" ht="14.25">
      <c r="A20" s="92">
        <v>999909</v>
      </c>
      <c r="B20" s="93" t="s">
        <v>35</v>
      </c>
      <c r="C20" s="94">
        <v>0</v>
      </c>
      <c r="D20" s="95">
        <v>9</v>
      </c>
    </row>
    <row r="21" spans="1:4" ht="28.5">
      <c r="A21" s="92">
        <v>999910</v>
      </c>
      <c r="B21" s="93" t="s">
        <v>36</v>
      </c>
      <c r="C21" s="94">
        <v>0</v>
      </c>
      <c r="D21" s="95">
        <v>10</v>
      </c>
    </row>
    <row r="22" spans="1:4" ht="28.5">
      <c r="A22" s="92">
        <v>999911</v>
      </c>
      <c r="B22" s="93" t="s">
        <v>37</v>
      </c>
      <c r="C22" s="94">
        <v>0</v>
      </c>
      <c r="D22" s="95">
        <v>11</v>
      </c>
    </row>
    <row r="23" spans="1:4" ht="28.5">
      <c r="A23" s="92">
        <v>999912</v>
      </c>
      <c r="B23" s="93" t="s">
        <v>38</v>
      </c>
      <c r="C23" s="94">
        <v>0</v>
      </c>
      <c r="D23" s="95">
        <v>12</v>
      </c>
    </row>
    <row r="24" spans="1:4" ht="19.5" customHeight="1">
      <c r="A24" s="11">
        <v>999913</v>
      </c>
      <c r="B24" s="28" t="s">
        <v>39</v>
      </c>
      <c r="C24" s="30">
        <f>SUM(C12:C23)</f>
        <v>0</v>
      </c>
      <c r="D24" s="28"/>
    </row>
    <row r="25" spans="1:4" ht="19.5" customHeight="1">
      <c r="A25" s="92">
        <v>999914</v>
      </c>
      <c r="B25" s="93" t="s">
        <v>40</v>
      </c>
      <c r="C25" s="94">
        <v>0</v>
      </c>
      <c r="D25" s="95">
        <v>13</v>
      </c>
    </row>
    <row r="26" spans="1:4" ht="19.5" customHeight="1">
      <c r="A26" s="92">
        <v>999915</v>
      </c>
      <c r="B26" s="93" t="s">
        <v>41</v>
      </c>
      <c r="C26" s="94">
        <v>0</v>
      </c>
      <c r="D26" s="95">
        <v>14</v>
      </c>
    </row>
    <row r="27" spans="1:4" ht="19.5" customHeight="1">
      <c r="A27" s="92">
        <v>999916</v>
      </c>
      <c r="B27" s="93" t="s">
        <v>42</v>
      </c>
      <c r="C27" s="94">
        <v>0</v>
      </c>
      <c r="D27" s="95">
        <v>15</v>
      </c>
    </row>
    <row r="28" spans="1:4" ht="19.5" customHeight="1">
      <c r="A28" s="92">
        <v>999917</v>
      </c>
      <c r="B28" s="93" t="s">
        <v>43</v>
      </c>
      <c r="C28" s="94">
        <v>0</v>
      </c>
      <c r="D28" s="95">
        <v>16</v>
      </c>
    </row>
    <row r="29" spans="1:4" ht="19.5" customHeight="1">
      <c r="A29" s="92">
        <v>999918</v>
      </c>
      <c r="B29" s="93" t="s">
        <v>44</v>
      </c>
      <c r="C29" s="94">
        <v>0</v>
      </c>
      <c r="D29" s="95">
        <v>17</v>
      </c>
    </row>
    <row r="30" spans="1:4" ht="19.5" customHeight="1">
      <c r="A30" s="92">
        <v>999919</v>
      </c>
      <c r="B30" s="93" t="s">
        <v>45</v>
      </c>
      <c r="C30" s="94">
        <v>0</v>
      </c>
      <c r="D30" s="95">
        <v>18</v>
      </c>
    </row>
    <row r="31" spans="1:4" ht="19.5" customHeight="1">
      <c r="A31" s="92">
        <v>999920</v>
      </c>
      <c r="B31" s="93" t="s">
        <v>46</v>
      </c>
      <c r="C31" s="94">
        <v>0</v>
      </c>
      <c r="D31" s="95">
        <v>19</v>
      </c>
    </row>
    <row r="32" spans="1:4" ht="19.5" customHeight="1">
      <c r="A32" s="92">
        <v>999921</v>
      </c>
      <c r="B32" s="32" t="s">
        <v>47</v>
      </c>
      <c r="C32" s="94">
        <v>0</v>
      </c>
      <c r="D32" s="95">
        <v>20</v>
      </c>
    </row>
    <row r="33" spans="1:4" ht="19.5" customHeight="1">
      <c r="A33" s="92">
        <v>999922</v>
      </c>
      <c r="B33" s="93" t="s">
        <v>48</v>
      </c>
      <c r="C33" s="94">
        <v>0</v>
      </c>
      <c r="D33" s="95">
        <v>21</v>
      </c>
    </row>
    <row r="34" spans="1:4" ht="19.5" customHeight="1">
      <c r="A34" s="92">
        <v>999923</v>
      </c>
      <c r="B34" s="32" t="s">
        <v>49</v>
      </c>
      <c r="C34" s="94">
        <v>0</v>
      </c>
      <c r="D34" s="95">
        <v>22</v>
      </c>
    </row>
    <row r="35" spans="1:4" ht="19.5" customHeight="1">
      <c r="A35" s="92">
        <v>999924</v>
      </c>
      <c r="B35" s="93" t="s">
        <v>50</v>
      </c>
      <c r="C35" s="94">
        <v>0</v>
      </c>
      <c r="D35" s="95">
        <v>23</v>
      </c>
    </row>
    <row r="36" spans="1:4" ht="19.5" customHeight="1">
      <c r="A36" s="92">
        <v>999925</v>
      </c>
      <c r="B36" s="93" t="s">
        <v>51</v>
      </c>
      <c r="C36" s="94">
        <v>0</v>
      </c>
      <c r="D36" s="95">
        <v>24</v>
      </c>
    </row>
    <row r="37" spans="1:4" ht="19.5" customHeight="1">
      <c r="A37" s="92">
        <v>999926</v>
      </c>
      <c r="B37" s="93" t="s">
        <v>52</v>
      </c>
      <c r="C37" s="94">
        <v>0</v>
      </c>
      <c r="D37" s="95">
        <v>25</v>
      </c>
    </row>
    <row r="38" spans="1:4" ht="19.5" customHeight="1">
      <c r="A38" s="92">
        <v>999927</v>
      </c>
      <c r="B38" s="93" t="s">
        <v>53</v>
      </c>
      <c r="C38" s="94">
        <v>0</v>
      </c>
      <c r="D38" s="95">
        <v>26</v>
      </c>
    </row>
    <row r="39" spans="1:4" ht="19.5" customHeight="1">
      <c r="A39" s="92">
        <v>999928</v>
      </c>
      <c r="B39" s="93" t="s">
        <v>54</v>
      </c>
      <c r="C39" s="94">
        <v>0</v>
      </c>
      <c r="D39" s="95">
        <v>27</v>
      </c>
    </row>
    <row r="40" spans="1:4" ht="28.5">
      <c r="A40" s="92">
        <v>999929</v>
      </c>
      <c r="B40" s="93" t="s">
        <v>55</v>
      </c>
      <c r="C40" s="94">
        <v>0</v>
      </c>
      <c r="D40" s="95">
        <v>28</v>
      </c>
    </row>
    <row r="41" spans="1:4" ht="19.5" customHeight="1">
      <c r="A41" s="28">
        <v>999930</v>
      </c>
      <c r="B41" s="28" t="s">
        <v>56</v>
      </c>
      <c r="C41" s="30">
        <f>SUM(C25:C40)</f>
        <v>0</v>
      </c>
      <c r="D41" s="28"/>
    </row>
    <row r="42" spans="1:4" ht="19.5" customHeight="1">
      <c r="A42" s="28">
        <v>999931</v>
      </c>
      <c r="B42" s="28" t="s">
        <v>57</v>
      </c>
      <c r="C42" s="30">
        <f>C24+C41</f>
        <v>0</v>
      </c>
      <c r="D42" s="28"/>
    </row>
    <row r="43" spans="1:7" ht="19.5" customHeight="1">
      <c r="A43" s="92"/>
      <c r="B43" s="14" t="s">
        <v>19</v>
      </c>
      <c r="C43" s="14"/>
      <c r="D43" s="14"/>
      <c r="F43" s="96"/>
      <c r="G43" s="96"/>
    </row>
    <row r="44" spans="1:4" ht="19.5" customHeight="1">
      <c r="A44" s="92">
        <v>999932</v>
      </c>
      <c r="B44" s="93" t="s">
        <v>58</v>
      </c>
      <c r="C44" s="94">
        <v>0</v>
      </c>
      <c r="D44" s="95">
        <v>29</v>
      </c>
    </row>
    <row r="45" spans="1:4" ht="19.5" customHeight="1">
      <c r="A45" s="92">
        <v>999933</v>
      </c>
      <c r="B45" s="93" t="s">
        <v>59</v>
      </c>
      <c r="C45" s="94">
        <v>0</v>
      </c>
      <c r="D45" s="95">
        <v>30</v>
      </c>
    </row>
    <row r="46" spans="1:4" ht="19.5" customHeight="1">
      <c r="A46" s="92">
        <v>999934</v>
      </c>
      <c r="B46" s="93" t="s">
        <v>60</v>
      </c>
      <c r="C46" s="94">
        <v>0</v>
      </c>
      <c r="D46" s="95">
        <v>31</v>
      </c>
    </row>
    <row r="47" spans="1:4" ht="19.5" customHeight="1">
      <c r="A47" s="92">
        <v>999935</v>
      </c>
      <c r="B47" s="32" t="s">
        <v>61</v>
      </c>
      <c r="C47" s="94">
        <v>0</v>
      </c>
      <c r="D47" s="95">
        <v>32</v>
      </c>
    </row>
    <row r="48" spans="1:4" ht="19.5" customHeight="1">
      <c r="A48" s="92">
        <v>999936</v>
      </c>
      <c r="B48" s="93" t="s">
        <v>62</v>
      </c>
      <c r="C48" s="94">
        <v>0</v>
      </c>
      <c r="D48" s="95">
        <v>33</v>
      </c>
    </row>
    <row r="49" spans="1:4" ht="19.5" customHeight="1">
      <c r="A49" s="92">
        <v>999937</v>
      </c>
      <c r="B49" s="93" t="s">
        <v>63</v>
      </c>
      <c r="C49" s="94">
        <v>0</v>
      </c>
      <c r="D49" s="95">
        <v>34</v>
      </c>
    </row>
    <row r="50" spans="1:4" ht="19.5" customHeight="1">
      <c r="A50" s="92">
        <v>999938</v>
      </c>
      <c r="B50" s="93" t="s">
        <v>64</v>
      </c>
      <c r="C50" s="94">
        <v>0</v>
      </c>
      <c r="D50" s="95">
        <v>35</v>
      </c>
    </row>
    <row r="51" spans="1:4" ht="14.25">
      <c r="A51" s="92">
        <v>999939</v>
      </c>
      <c r="B51" s="93" t="s">
        <v>65</v>
      </c>
      <c r="C51" s="94">
        <v>0</v>
      </c>
      <c r="D51" s="95">
        <v>36</v>
      </c>
    </row>
    <row r="52" spans="1:4" ht="19.5" customHeight="1">
      <c r="A52" s="11">
        <v>999942</v>
      </c>
      <c r="B52" s="28" t="s">
        <v>66</v>
      </c>
      <c r="C52" s="30">
        <f>SUM(C44:C51)</f>
        <v>0</v>
      </c>
      <c r="D52" s="28"/>
    </row>
    <row r="53" spans="1:4" ht="19.5" customHeight="1">
      <c r="A53" s="92">
        <v>999943</v>
      </c>
      <c r="B53" s="93" t="s">
        <v>67</v>
      </c>
      <c r="C53" s="94">
        <v>0</v>
      </c>
      <c r="D53" s="95">
        <v>37</v>
      </c>
    </row>
    <row r="54" spans="1:4" ht="19.5" customHeight="1">
      <c r="A54" s="92">
        <v>999944</v>
      </c>
      <c r="B54" s="93" t="s">
        <v>68</v>
      </c>
      <c r="C54" s="94">
        <v>0</v>
      </c>
      <c r="D54" s="95">
        <v>38</v>
      </c>
    </row>
    <row r="55" spans="1:4" ht="19.5" customHeight="1">
      <c r="A55" s="92">
        <v>999945</v>
      </c>
      <c r="B55" s="93" t="s">
        <v>69</v>
      </c>
      <c r="C55" s="94">
        <v>0</v>
      </c>
      <c r="D55" s="95">
        <v>39</v>
      </c>
    </row>
    <row r="56" spans="1:4" ht="19.5" customHeight="1">
      <c r="A56" s="92">
        <v>999946</v>
      </c>
      <c r="B56" s="32" t="s">
        <v>70</v>
      </c>
      <c r="C56" s="94">
        <v>0</v>
      </c>
      <c r="D56" s="95">
        <v>40</v>
      </c>
    </row>
    <row r="57" spans="1:4" ht="19.5" customHeight="1">
      <c r="A57" s="92">
        <v>999947</v>
      </c>
      <c r="B57" s="93" t="s">
        <v>71</v>
      </c>
      <c r="C57" s="94">
        <v>0</v>
      </c>
      <c r="D57" s="95">
        <v>41</v>
      </c>
    </row>
    <row r="58" spans="1:4" ht="19.5" customHeight="1">
      <c r="A58" s="92">
        <v>999948</v>
      </c>
      <c r="B58" s="93" t="s">
        <v>72</v>
      </c>
      <c r="C58" s="94">
        <v>0</v>
      </c>
      <c r="D58" s="95">
        <v>42</v>
      </c>
    </row>
    <row r="59" spans="1:4" ht="19.5" customHeight="1">
      <c r="A59" s="92">
        <v>999949</v>
      </c>
      <c r="B59" s="93" t="s">
        <v>73</v>
      </c>
      <c r="C59" s="94">
        <v>0</v>
      </c>
      <c r="D59" s="95">
        <v>43</v>
      </c>
    </row>
    <row r="60" spans="1:4" ht="19.5" customHeight="1">
      <c r="A60" s="92">
        <v>999950</v>
      </c>
      <c r="B60" s="32" t="s">
        <v>74</v>
      </c>
      <c r="C60" s="94">
        <v>0</v>
      </c>
      <c r="D60" s="95">
        <v>44</v>
      </c>
    </row>
    <row r="61" spans="1:4" ht="19.5" customHeight="1">
      <c r="A61" s="92">
        <v>999951</v>
      </c>
      <c r="B61" s="93" t="s">
        <v>75</v>
      </c>
      <c r="C61" s="94">
        <v>0</v>
      </c>
      <c r="D61" s="95">
        <v>45</v>
      </c>
    </row>
    <row r="62" spans="1:4" ht="19.5" customHeight="1">
      <c r="A62" s="11">
        <v>999954</v>
      </c>
      <c r="B62" s="28" t="s">
        <v>76</v>
      </c>
      <c r="C62" s="30">
        <f>SUM(C53:C61)</f>
        <v>0</v>
      </c>
      <c r="D62" s="28"/>
    </row>
    <row r="63" spans="1:4" ht="19.5" customHeight="1">
      <c r="A63" s="11">
        <v>999955</v>
      </c>
      <c r="B63" s="28" t="s">
        <v>77</v>
      </c>
      <c r="C63" s="30">
        <f>C52+C62</f>
        <v>0</v>
      </c>
      <c r="D63" s="28"/>
    </row>
    <row r="64" spans="1:6" ht="19.5" customHeight="1">
      <c r="A64" s="92"/>
      <c r="B64" s="14" t="s">
        <v>23</v>
      </c>
      <c r="C64" s="14"/>
      <c r="D64" s="14"/>
      <c r="F64" s="96"/>
    </row>
    <row r="65" spans="1:4" ht="19.5" customHeight="1">
      <c r="A65" s="92">
        <v>999956</v>
      </c>
      <c r="B65" s="32" t="s">
        <v>78</v>
      </c>
      <c r="C65" s="94">
        <v>0</v>
      </c>
      <c r="D65" s="95">
        <v>46</v>
      </c>
    </row>
    <row r="66" spans="1:4" ht="19.5" customHeight="1">
      <c r="A66" s="92">
        <v>999957</v>
      </c>
      <c r="B66" s="32" t="s">
        <v>79</v>
      </c>
      <c r="C66" s="94">
        <v>0</v>
      </c>
      <c r="D66" s="95">
        <v>47</v>
      </c>
    </row>
    <row r="67" spans="1:4" ht="19.5" customHeight="1">
      <c r="A67" s="92">
        <v>999958</v>
      </c>
      <c r="B67" s="32" t="s">
        <v>80</v>
      </c>
      <c r="C67" s="94">
        <v>0</v>
      </c>
      <c r="D67" s="95">
        <v>48</v>
      </c>
    </row>
    <row r="68" spans="1:4" ht="19.5" customHeight="1">
      <c r="A68" s="92">
        <v>999959</v>
      </c>
      <c r="B68" s="32" t="s">
        <v>81</v>
      </c>
      <c r="C68" s="94">
        <v>0</v>
      </c>
      <c r="D68" s="95">
        <v>49</v>
      </c>
    </row>
    <row r="69" spans="1:4" ht="19.5" customHeight="1">
      <c r="A69" s="92">
        <v>999960</v>
      </c>
      <c r="B69" s="32" t="s">
        <v>82</v>
      </c>
      <c r="C69" s="94">
        <v>0</v>
      </c>
      <c r="D69" s="95">
        <v>50</v>
      </c>
    </row>
    <row r="70" spans="1:4" ht="19.5" customHeight="1">
      <c r="A70" s="92">
        <v>999961</v>
      </c>
      <c r="B70" s="32" t="s">
        <v>83</v>
      </c>
      <c r="C70" s="94">
        <v>0</v>
      </c>
      <c r="D70" s="95">
        <v>51</v>
      </c>
    </row>
    <row r="71" spans="1:4" ht="19.5" customHeight="1">
      <c r="A71" s="92">
        <v>999962</v>
      </c>
      <c r="B71" s="32" t="s">
        <v>84</v>
      </c>
      <c r="C71" s="94">
        <v>0</v>
      </c>
      <c r="D71" s="95">
        <v>52</v>
      </c>
    </row>
    <row r="72" spans="1:4" ht="19.5" customHeight="1">
      <c r="A72" s="92">
        <v>999963</v>
      </c>
      <c r="B72" s="32" t="s">
        <v>85</v>
      </c>
      <c r="C72" s="94">
        <v>0</v>
      </c>
      <c r="D72" s="95">
        <v>53</v>
      </c>
    </row>
    <row r="73" spans="1:4" ht="19.5" customHeight="1">
      <c r="A73" s="92">
        <v>999966</v>
      </c>
      <c r="B73" s="32" t="s">
        <v>179</v>
      </c>
      <c r="C73" s="94">
        <v>0</v>
      </c>
      <c r="D73" s="95">
        <v>54</v>
      </c>
    </row>
    <row r="74" spans="1:4" ht="19.5" customHeight="1">
      <c r="A74" s="11">
        <v>999964</v>
      </c>
      <c r="B74" s="28" t="s">
        <v>86</v>
      </c>
      <c r="C74" s="30">
        <f>SUM(C65:C73)</f>
        <v>0</v>
      </c>
      <c r="D74" s="28"/>
    </row>
    <row r="75" spans="1:4" ht="19.5" customHeight="1">
      <c r="A75" s="11">
        <v>999965</v>
      </c>
      <c r="B75" s="28" t="s">
        <v>87</v>
      </c>
      <c r="C75" s="30">
        <f>+C63+C74</f>
        <v>0</v>
      </c>
      <c r="D75" s="28"/>
    </row>
    <row r="76" spans="1:4" ht="19.5" customHeight="1">
      <c r="A76" s="92"/>
      <c r="B76" s="14" t="s">
        <v>88</v>
      </c>
      <c r="C76" s="72">
        <f>+C42-C75</f>
        <v>0</v>
      </c>
      <c r="D76" s="14"/>
    </row>
    <row r="79" spans="1:2" ht="14.25">
      <c r="A79" s="44"/>
      <c r="B79" s="2" t="s">
        <v>89</v>
      </c>
    </row>
    <row r="80" spans="1:2" ht="15">
      <c r="A80" s="45"/>
      <c r="B80" s="2" t="s">
        <v>90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7"/>
  <sheetViews>
    <sheetView zoomScale="90" zoomScaleNormal="90" zoomScalePageLayoutView="0" workbookViewId="0" topLeftCell="A1">
      <selection activeCell="B67" sqref="B67"/>
    </sheetView>
  </sheetViews>
  <sheetFormatPr defaultColWidth="11.00390625" defaultRowHeight="12.75"/>
  <cols>
    <col min="1" max="1" width="11.28125" style="46" customWidth="1"/>
    <col min="2" max="2" width="89.7109375" style="3" customWidth="1"/>
    <col min="3" max="4" width="31.00390625" style="3" customWidth="1"/>
    <col min="5" max="16384" width="11.00390625" style="3" customWidth="1"/>
  </cols>
  <sheetData>
    <row r="1" spans="1:4" ht="14.25">
      <c r="A1" s="4"/>
      <c r="B1" s="4"/>
      <c r="C1" s="4"/>
      <c r="D1" s="4"/>
    </row>
    <row r="2" spans="1:4" ht="81" customHeight="1">
      <c r="A2" s="102"/>
      <c r="B2" s="102"/>
      <c r="C2" s="102"/>
      <c r="D2" s="102"/>
    </row>
    <row r="3" spans="1:4" ht="14.25">
      <c r="A3" s="4"/>
      <c r="B3" s="4"/>
      <c r="C3" s="4"/>
      <c r="D3" s="4"/>
    </row>
    <row r="4" spans="1:4" ht="15">
      <c r="A4" s="5"/>
      <c r="B4" s="5"/>
      <c r="C4" s="5"/>
      <c r="D4" s="5"/>
    </row>
    <row r="5" spans="1:4" ht="15.75">
      <c r="A5" s="110" t="s">
        <v>180</v>
      </c>
      <c r="B5" s="110"/>
      <c r="C5" s="110"/>
      <c r="D5" s="110"/>
    </row>
    <row r="6" spans="1:4" ht="15.75">
      <c r="A6" s="109" t="s">
        <v>1</v>
      </c>
      <c r="B6" s="109"/>
      <c r="C6" s="109"/>
      <c r="D6" s="109"/>
    </row>
    <row r="7" spans="1:4" ht="15.75">
      <c r="A7" s="110" t="s">
        <v>181</v>
      </c>
      <c r="B7" s="110"/>
      <c r="C7" s="110"/>
      <c r="D7" s="110"/>
    </row>
    <row r="8" spans="1:4" ht="15">
      <c r="A8" s="5"/>
      <c r="B8" s="5"/>
      <c r="C8" s="5"/>
      <c r="D8" s="5"/>
    </row>
    <row r="9" spans="1:4" ht="12.75" customHeight="1">
      <c r="A9" s="104" t="s">
        <v>149</v>
      </c>
      <c r="B9" s="105" t="s">
        <v>182</v>
      </c>
      <c r="C9" s="104" t="s">
        <v>95</v>
      </c>
      <c r="D9" s="104" t="s">
        <v>94</v>
      </c>
    </row>
    <row r="10" spans="1:4" ht="14.25">
      <c r="A10" s="104"/>
      <c r="B10" s="104"/>
      <c r="C10" s="104"/>
      <c r="D10" s="104"/>
    </row>
    <row r="11" spans="1:4" ht="14.25">
      <c r="A11" s="60">
        <v>1</v>
      </c>
      <c r="B11" s="32" t="s">
        <v>27</v>
      </c>
      <c r="C11" s="32"/>
      <c r="D11" s="59"/>
    </row>
    <row r="12" spans="1:4" ht="14.25">
      <c r="A12" s="60">
        <v>2</v>
      </c>
      <c r="B12" s="32" t="s">
        <v>28</v>
      </c>
      <c r="C12" s="32"/>
      <c r="D12" s="59"/>
    </row>
    <row r="13" spans="1:4" ht="14.25">
      <c r="A13" s="60">
        <v>3</v>
      </c>
      <c r="B13" s="32" t="s">
        <v>29</v>
      </c>
      <c r="C13" s="32"/>
      <c r="D13" s="59"/>
    </row>
    <row r="14" spans="1:4" ht="14.25">
      <c r="A14" s="60">
        <v>4</v>
      </c>
      <c r="B14" s="32" t="s">
        <v>30</v>
      </c>
      <c r="C14" s="32"/>
      <c r="D14" s="59"/>
    </row>
    <row r="15" spans="1:4" ht="14.25">
      <c r="A15" s="60">
        <v>5</v>
      </c>
      <c r="B15" s="32" t="s">
        <v>31</v>
      </c>
      <c r="C15" s="32"/>
      <c r="D15" s="59"/>
    </row>
    <row r="16" spans="1:4" ht="14.25">
      <c r="A16" s="60">
        <v>6</v>
      </c>
      <c r="B16" s="32" t="s">
        <v>32</v>
      </c>
      <c r="C16" s="32"/>
      <c r="D16" s="59"/>
    </row>
    <row r="17" spans="1:4" ht="14.25">
      <c r="A17" s="60">
        <v>7</v>
      </c>
      <c r="B17" s="32" t="s">
        <v>33</v>
      </c>
      <c r="C17" s="32"/>
      <c r="D17" s="59"/>
    </row>
    <row r="18" spans="1:4" ht="14.25">
      <c r="A18" s="60">
        <v>8</v>
      </c>
      <c r="B18" s="32" t="s">
        <v>34</v>
      </c>
      <c r="C18" s="32"/>
      <c r="D18" s="59"/>
    </row>
    <row r="19" spans="1:4" ht="14.25">
      <c r="A19" s="60">
        <v>9</v>
      </c>
      <c r="B19" s="32" t="s">
        <v>35</v>
      </c>
      <c r="C19" s="32"/>
      <c r="D19" s="59"/>
    </row>
    <row r="20" spans="1:4" ht="42.75">
      <c r="A20" s="60">
        <v>10</v>
      </c>
      <c r="B20" s="32" t="s">
        <v>36</v>
      </c>
      <c r="C20" s="32"/>
      <c r="D20" s="59"/>
    </row>
    <row r="21" spans="1:4" ht="42.75">
      <c r="A21" s="60">
        <v>11</v>
      </c>
      <c r="B21" s="32" t="s">
        <v>37</v>
      </c>
      <c r="C21" s="32"/>
      <c r="D21" s="59"/>
    </row>
    <row r="22" spans="1:4" ht="28.5">
      <c r="A22" s="60">
        <v>12</v>
      </c>
      <c r="B22" s="32" t="s">
        <v>38</v>
      </c>
      <c r="C22" s="32"/>
      <c r="D22" s="59"/>
    </row>
    <row r="23" spans="1:4" ht="14.25">
      <c r="A23" s="60">
        <v>13</v>
      </c>
      <c r="B23" s="32" t="s">
        <v>40</v>
      </c>
      <c r="C23" s="32"/>
      <c r="D23" s="59"/>
    </row>
    <row r="24" spans="1:4" ht="14.25">
      <c r="A24" s="60">
        <v>14</v>
      </c>
      <c r="B24" s="32" t="s">
        <v>41</v>
      </c>
      <c r="C24" s="32"/>
      <c r="D24" s="59"/>
    </row>
    <row r="25" spans="1:4" ht="14.25">
      <c r="A25" s="60">
        <v>15</v>
      </c>
      <c r="B25" s="32" t="s">
        <v>42</v>
      </c>
      <c r="C25" s="32"/>
      <c r="D25" s="59"/>
    </row>
    <row r="26" spans="1:4" ht="14.25">
      <c r="A26" s="60">
        <v>16</v>
      </c>
      <c r="B26" s="32" t="s">
        <v>43</v>
      </c>
      <c r="C26" s="32"/>
      <c r="D26" s="59"/>
    </row>
    <row r="27" spans="1:4" ht="14.25">
      <c r="A27" s="60">
        <v>17</v>
      </c>
      <c r="B27" s="32" t="s">
        <v>44</v>
      </c>
      <c r="C27" s="32"/>
      <c r="D27" s="59"/>
    </row>
    <row r="28" spans="1:4" ht="14.25">
      <c r="A28" s="60">
        <v>18</v>
      </c>
      <c r="B28" s="32" t="s">
        <v>45</v>
      </c>
      <c r="C28" s="32"/>
      <c r="D28" s="59"/>
    </row>
    <row r="29" spans="1:4" ht="14.25">
      <c r="A29" s="60">
        <v>19</v>
      </c>
      <c r="B29" s="32" t="s">
        <v>46</v>
      </c>
      <c r="C29" s="32"/>
      <c r="D29" s="59"/>
    </row>
    <row r="30" spans="1:4" ht="14.25">
      <c r="A30" s="60">
        <v>20</v>
      </c>
      <c r="B30" s="32" t="s">
        <v>47</v>
      </c>
      <c r="C30" s="32"/>
      <c r="D30" s="59"/>
    </row>
    <row r="31" spans="1:4" ht="14.25">
      <c r="A31" s="60">
        <v>21</v>
      </c>
      <c r="B31" s="32" t="s">
        <v>48</v>
      </c>
      <c r="C31" s="32"/>
      <c r="D31" s="59"/>
    </row>
    <row r="32" spans="1:4" ht="14.25">
      <c r="A32" s="60">
        <v>22</v>
      </c>
      <c r="B32" s="32" t="s">
        <v>49</v>
      </c>
      <c r="C32" s="32"/>
      <c r="D32" s="59"/>
    </row>
    <row r="33" spans="1:4" ht="14.25">
      <c r="A33" s="60">
        <v>23</v>
      </c>
      <c r="B33" s="32" t="s">
        <v>50</v>
      </c>
      <c r="C33" s="32"/>
      <c r="D33" s="59"/>
    </row>
    <row r="34" spans="1:4" ht="14.25">
      <c r="A34" s="60">
        <v>24</v>
      </c>
      <c r="B34" s="32" t="s">
        <v>51</v>
      </c>
      <c r="C34" s="32"/>
      <c r="D34" s="59"/>
    </row>
    <row r="35" spans="1:4" ht="14.25">
      <c r="A35" s="60">
        <v>25</v>
      </c>
      <c r="B35" s="32" t="s">
        <v>52</v>
      </c>
      <c r="C35" s="32"/>
      <c r="D35" s="59"/>
    </row>
    <row r="36" spans="1:4" ht="14.25">
      <c r="A36" s="60">
        <v>26</v>
      </c>
      <c r="B36" s="32" t="s">
        <v>53</v>
      </c>
      <c r="C36" s="32"/>
      <c r="D36" s="59"/>
    </row>
    <row r="37" spans="1:4" ht="14.25">
      <c r="A37" s="60">
        <v>27</v>
      </c>
      <c r="B37" s="32" t="s">
        <v>54</v>
      </c>
      <c r="C37" s="32"/>
      <c r="D37" s="59"/>
    </row>
    <row r="38" spans="1:4" ht="42.75">
      <c r="A38" s="60">
        <v>28</v>
      </c>
      <c r="B38" s="32" t="s">
        <v>55</v>
      </c>
      <c r="C38" s="32"/>
      <c r="D38" s="59"/>
    </row>
    <row r="39" spans="1:4" ht="14.25">
      <c r="A39" s="60">
        <v>29</v>
      </c>
      <c r="B39" s="32" t="s">
        <v>58</v>
      </c>
      <c r="C39" s="32"/>
      <c r="D39" s="59"/>
    </row>
    <row r="40" spans="1:4" ht="14.25">
      <c r="A40" s="60">
        <v>30</v>
      </c>
      <c r="B40" s="32" t="s">
        <v>59</v>
      </c>
      <c r="C40" s="32"/>
      <c r="D40" s="59"/>
    </row>
    <row r="41" spans="1:4" ht="14.25">
      <c r="A41" s="60">
        <v>31</v>
      </c>
      <c r="B41" s="32" t="s">
        <v>60</v>
      </c>
      <c r="C41" s="32"/>
      <c r="D41" s="59"/>
    </row>
    <row r="42" spans="1:4" ht="14.25">
      <c r="A42" s="60">
        <v>32</v>
      </c>
      <c r="B42" s="32" t="s">
        <v>61</v>
      </c>
      <c r="C42" s="32"/>
      <c r="D42" s="59"/>
    </row>
    <row r="43" spans="1:4" ht="14.25">
      <c r="A43" s="60">
        <v>33</v>
      </c>
      <c r="B43" s="32" t="s">
        <v>62</v>
      </c>
      <c r="C43" s="32"/>
      <c r="D43" s="59"/>
    </row>
    <row r="44" spans="1:4" ht="14.25">
      <c r="A44" s="60">
        <v>34</v>
      </c>
      <c r="B44" s="32" t="s">
        <v>63</v>
      </c>
      <c r="C44" s="32"/>
      <c r="D44" s="59"/>
    </row>
    <row r="45" spans="1:4" ht="14.25">
      <c r="A45" s="60">
        <v>35</v>
      </c>
      <c r="B45" s="32" t="s">
        <v>64</v>
      </c>
      <c r="C45" s="32"/>
      <c r="D45" s="59"/>
    </row>
    <row r="46" spans="1:4" ht="28.5">
      <c r="A46" s="60">
        <v>36</v>
      </c>
      <c r="B46" s="32" t="s">
        <v>65</v>
      </c>
      <c r="C46" s="32"/>
      <c r="D46" s="59"/>
    </row>
    <row r="47" spans="1:4" ht="14.25">
      <c r="A47" s="60">
        <v>37</v>
      </c>
      <c r="B47" s="32" t="s">
        <v>67</v>
      </c>
      <c r="C47" s="32"/>
      <c r="D47" s="59"/>
    </row>
    <row r="48" spans="1:4" ht="14.25">
      <c r="A48" s="60">
        <v>38</v>
      </c>
      <c r="B48" s="32" t="s">
        <v>68</v>
      </c>
      <c r="C48" s="32"/>
      <c r="D48" s="59"/>
    </row>
    <row r="49" spans="1:4" ht="14.25">
      <c r="A49" s="60">
        <v>39</v>
      </c>
      <c r="B49" s="32" t="s">
        <v>69</v>
      </c>
      <c r="C49" s="32"/>
      <c r="D49" s="59"/>
    </row>
    <row r="50" spans="1:4" ht="14.25">
      <c r="A50" s="60">
        <v>40</v>
      </c>
      <c r="B50" s="32" t="s">
        <v>70</v>
      </c>
      <c r="C50" s="61"/>
      <c r="D50" s="61"/>
    </row>
    <row r="51" spans="1:4" ht="14.25">
      <c r="A51" s="60">
        <v>41</v>
      </c>
      <c r="B51" s="32" t="s">
        <v>71</v>
      </c>
      <c r="C51" s="61"/>
      <c r="D51" s="61"/>
    </row>
    <row r="52" spans="1:4" ht="14.25">
      <c r="A52" s="60">
        <v>42</v>
      </c>
      <c r="B52" s="32" t="s">
        <v>72</v>
      </c>
      <c r="C52" s="61"/>
      <c r="D52" s="61"/>
    </row>
    <row r="53" spans="1:4" ht="14.25">
      <c r="A53" s="60">
        <v>43</v>
      </c>
      <c r="B53" s="32" t="s">
        <v>73</v>
      </c>
      <c r="C53" s="61"/>
      <c r="D53" s="61"/>
    </row>
    <row r="54" spans="1:4" ht="14.25">
      <c r="A54" s="60">
        <v>44</v>
      </c>
      <c r="B54" s="32" t="s">
        <v>183</v>
      </c>
      <c r="C54" s="61"/>
      <c r="D54" s="61"/>
    </row>
    <row r="55" spans="1:4" ht="14.25">
      <c r="A55" s="60">
        <v>45</v>
      </c>
      <c r="B55" s="32" t="s">
        <v>75</v>
      </c>
      <c r="C55" s="61"/>
      <c r="D55" s="61"/>
    </row>
    <row r="56" spans="1:4" ht="14.25">
      <c r="A56" s="60">
        <v>46</v>
      </c>
      <c r="B56" s="32" t="s">
        <v>78</v>
      </c>
      <c r="C56" s="61"/>
      <c r="D56" s="61"/>
    </row>
    <row r="57" spans="1:4" ht="14.25">
      <c r="A57" s="60">
        <v>47</v>
      </c>
      <c r="B57" s="32" t="s">
        <v>79</v>
      </c>
      <c r="C57" s="61"/>
      <c r="D57" s="61"/>
    </row>
    <row r="58" spans="1:4" ht="14.25">
      <c r="A58" s="60">
        <v>48</v>
      </c>
      <c r="B58" s="32" t="s">
        <v>80</v>
      </c>
      <c r="C58" s="61"/>
      <c r="D58" s="61"/>
    </row>
    <row r="59" spans="1:4" ht="14.25">
      <c r="A59" s="60">
        <v>49</v>
      </c>
      <c r="B59" s="32" t="s">
        <v>81</v>
      </c>
      <c r="C59" s="61"/>
      <c r="D59" s="61"/>
    </row>
    <row r="60" spans="1:4" ht="14.25">
      <c r="A60" s="60">
        <v>50</v>
      </c>
      <c r="B60" s="32" t="s">
        <v>82</v>
      </c>
      <c r="C60" s="61"/>
      <c r="D60" s="61"/>
    </row>
    <row r="61" spans="1:4" ht="14.25">
      <c r="A61" s="60">
        <v>51</v>
      </c>
      <c r="B61" s="32" t="s">
        <v>83</v>
      </c>
      <c r="C61" s="61"/>
      <c r="D61" s="61"/>
    </row>
    <row r="62" spans="1:4" ht="14.25">
      <c r="A62" s="60">
        <v>52</v>
      </c>
      <c r="B62" s="32" t="s">
        <v>84</v>
      </c>
      <c r="C62" s="61"/>
      <c r="D62" s="61"/>
    </row>
    <row r="63" spans="1:4" ht="14.25">
      <c r="A63" s="60">
        <v>53</v>
      </c>
      <c r="B63" s="32" t="s">
        <v>85</v>
      </c>
      <c r="C63" s="61"/>
      <c r="D63" s="61"/>
    </row>
    <row r="64" spans="1:4" ht="14.25">
      <c r="A64" s="60">
        <v>54</v>
      </c>
      <c r="B64" s="32" t="s">
        <v>179</v>
      </c>
      <c r="C64" s="61"/>
      <c r="D64" s="61"/>
    </row>
    <row r="66" spans="1:2" ht="14.25">
      <c r="A66" s="44"/>
      <c r="B66" s="2" t="s">
        <v>89</v>
      </c>
    </row>
    <row r="67" spans="1:2" ht="15">
      <c r="A67" s="45"/>
      <c r="B67" s="2" t="s">
        <v>90</v>
      </c>
    </row>
  </sheetData>
  <sheetProtection selectLockedCells="1" selectUnlockedCells="1"/>
  <mergeCells count="8">
    <mergeCell ref="A2:D2"/>
    <mergeCell ref="A5:D5"/>
    <mergeCell ref="A6:D6"/>
    <mergeCell ref="A7:D7"/>
    <mergeCell ref="A9:A10"/>
    <mergeCell ref="B9:B10"/>
    <mergeCell ref="C9:C10"/>
    <mergeCell ref="D9:D10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="90" zoomScaleNormal="90" zoomScalePageLayoutView="0" workbookViewId="0" topLeftCell="A1">
      <selection activeCell="C14" sqref="C14"/>
    </sheetView>
  </sheetViews>
  <sheetFormatPr defaultColWidth="11.57421875" defaultRowHeight="12.75"/>
  <cols>
    <col min="1" max="1" width="33.421875" style="3" customWidth="1"/>
    <col min="2" max="2" width="23.7109375" style="3" customWidth="1"/>
    <col min="3" max="3" width="20.7109375" style="3" customWidth="1"/>
    <col min="4" max="5" width="14.28125" style="3" customWidth="1"/>
    <col min="6" max="6" width="13.8515625" style="3" customWidth="1"/>
    <col min="7" max="7" width="34.00390625" style="3" customWidth="1"/>
    <col min="8" max="8" width="29.28125" style="3" customWidth="1"/>
    <col min="9" max="16384" width="11.57421875" style="3" customWidth="1"/>
  </cols>
  <sheetData>
    <row r="1" spans="1:8" s="8" customFormat="1" ht="15">
      <c r="A1" s="4"/>
      <c r="B1" s="4"/>
      <c r="C1" s="4"/>
      <c r="D1" s="4"/>
      <c r="E1" s="4"/>
      <c r="F1" s="4"/>
      <c r="G1" s="4"/>
      <c r="H1" s="4"/>
    </row>
    <row r="2" spans="1:8" s="8" customFormat="1" ht="81" customHeight="1">
      <c r="A2" s="102"/>
      <c r="B2" s="102"/>
      <c r="C2" s="102"/>
      <c r="D2" s="102"/>
      <c r="E2" s="102"/>
      <c r="F2" s="102"/>
      <c r="G2" s="102"/>
      <c r="H2" s="102"/>
    </row>
    <row r="3" spans="1:8" s="8" customFormat="1" ht="15">
      <c r="A3" s="4"/>
      <c r="B3" s="4"/>
      <c r="C3" s="4"/>
      <c r="D3" s="4"/>
      <c r="E3" s="4"/>
      <c r="F3" s="4"/>
      <c r="G3" s="4"/>
      <c r="H3" s="4"/>
    </row>
    <row r="4" spans="1:8" s="8" customFormat="1" ht="15">
      <c r="A4" s="5"/>
      <c r="B4" s="5"/>
      <c r="C4" s="5"/>
      <c r="D4" s="5"/>
      <c r="E4" s="5"/>
      <c r="F4" s="5"/>
      <c r="G4" s="5"/>
      <c r="H4" s="5"/>
    </row>
    <row r="5" spans="1:8" s="8" customFormat="1" ht="15.75">
      <c r="A5" s="110" t="s">
        <v>184</v>
      </c>
      <c r="B5" s="110"/>
      <c r="C5" s="110"/>
      <c r="D5" s="110"/>
      <c r="E5" s="110"/>
      <c r="F5" s="110"/>
      <c r="G5" s="110"/>
      <c r="H5" s="110"/>
    </row>
    <row r="6" spans="1:8" s="8" customFormat="1" ht="15.75">
      <c r="A6" s="110" t="s">
        <v>185</v>
      </c>
      <c r="B6" s="110"/>
      <c r="C6" s="110"/>
      <c r="D6" s="110"/>
      <c r="E6" s="110"/>
      <c r="F6" s="110"/>
      <c r="G6" s="110"/>
      <c r="H6" s="110"/>
    </row>
    <row r="7" spans="1:8" s="8" customFormat="1" ht="15">
      <c r="A7" s="5"/>
      <c r="B7" s="5"/>
      <c r="C7" s="5"/>
      <c r="D7" s="5"/>
      <c r="E7" s="5"/>
      <c r="F7" s="5"/>
      <c r="G7" s="5"/>
      <c r="H7" s="5"/>
    </row>
    <row r="8" spans="1:8" s="8" customFormat="1" ht="12.75" customHeight="1">
      <c r="A8" s="104" t="s">
        <v>186</v>
      </c>
      <c r="B8" s="104" t="s">
        <v>187</v>
      </c>
      <c r="C8" s="104" t="s">
        <v>188</v>
      </c>
      <c r="D8" s="104" t="s">
        <v>189</v>
      </c>
      <c r="E8" s="104" t="s">
        <v>190</v>
      </c>
      <c r="F8" s="104"/>
      <c r="G8" s="104" t="s">
        <v>191</v>
      </c>
      <c r="H8" s="11" t="s">
        <v>192</v>
      </c>
    </row>
    <row r="9" spans="1:8" s="8" customFormat="1" ht="15">
      <c r="A9" s="104"/>
      <c r="B9" s="104"/>
      <c r="C9" s="104"/>
      <c r="D9" s="104"/>
      <c r="E9" s="11" t="s">
        <v>193</v>
      </c>
      <c r="F9" s="11" t="s">
        <v>194</v>
      </c>
      <c r="G9" s="104"/>
      <c r="H9" s="11" t="s">
        <v>195</v>
      </c>
    </row>
    <row r="10" spans="1:8" ht="14.25">
      <c r="A10" s="18"/>
      <c r="B10" s="18"/>
      <c r="C10" s="18"/>
      <c r="D10" s="18"/>
      <c r="E10" s="18"/>
      <c r="F10" s="18"/>
      <c r="G10" s="97"/>
      <c r="H10" s="18"/>
    </row>
    <row r="11" spans="1:8" ht="14.25">
      <c r="A11" s="18"/>
      <c r="B11" s="18"/>
      <c r="C11" s="18"/>
      <c r="D11" s="18"/>
      <c r="E11" s="18"/>
      <c r="F11" s="18"/>
      <c r="G11" s="97"/>
      <c r="H11" s="18"/>
    </row>
    <row r="12" spans="1:8" ht="14.25">
      <c r="A12" s="18"/>
      <c r="B12" s="18"/>
      <c r="C12" s="18"/>
      <c r="D12" s="18"/>
      <c r="E12" s="18"/>
      <c r="F12" s="18"/>
      <c r="G12" s="97"/>
      <c r="H12" s="18"/>
    </row>
  </sheetData>
  <sheetProtection selectLockedCells="1" selectUnlockedCells="1"/>
  <mergeCells count="9">
    <mergeCell ref="A2:H2"/>
    <mergeCell ref="A5:H5"/>
    <mergeCell ref="A6:H6"/>
    <mergeCell ref="A8:A9"/>
    <mergeCell ref="B8:B9"/>
    <mergeCell ref="C8:C9"/>
    <mergeCell ref="D8:D9"/>
    <mergeCell ref="E8:F8"/>
    <mergeCell ref="G8:G9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Cabrera Cuellar</dc:creator>
  <cp:keywords/>
  <dc:description/>
  <cp:lastModifiedBy>Manuel Ignacio Cabrera Cuellar</cp:lastModifiedBy>
  <dcterms:created xsi:type="dcterms:W3CDTF">2017-03-21T12:54:48Z</dcterms:created>
  <dcterms:modified xsi:type="dcterms:W3CDTF">2017-03-21T12:54:48Z</dcterms:modified>
  <cp:category/>
  <cp:version/>
  <cp:contentType/>
  <cp:contentStatus/>
</cp:coreProperties>
</file>