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35" activeTab="0"/>
  </bookViews>
  <sheets>
    <sheet name="F11 - Vista Res 414" sheetId="1" r:id="rId1"/>
    <sheet name="F12 - Vista Res 414" sheetId="2" r:id="rId2"/>
    <sheet name="F13 - Vista Res 414" sheetId="3" r:id="rId3"/>
    <sheet name="F17 - Vista Res 414" sheetId="4" r:id="rId4"/>
    <sheet name="F18 - VISTA 414" sheetId="5" r:id="rId5"/>
    <sheet name="F19 - entidades consolidadas" sheetId="6" r:id="rId6"/>
  </sheets>
  <definedNames/>
  <calcPr fullCalcOnLoad="1"/>
</workbook>
</file>

<file path=xl/sharedStrings.xml><?xml version="1.0" encoding="utf-8"?>
<sst xmlns="http://schemas.openxmlformats.org/spreadsheetml/2006/main" count="377" uniqueCount="140">
  <si>
    <t>FORMATO 11.</t>
  </si>
  <si>
    <t>GRUPO EMPRESAS – RESOLUCIÓN 414 DE 2014 CGN</t>
  </si>
  <si>
    <t>HOJA DE TRABAJO ESTADO DE SITUACIÓN FINANCIERA DE APERTURA</t>
  </si>
  <si>
    <t>ESTRUCTURA SEGÚN NORMA – RESOLUCIÓN 414 CGN</t>
  </si>
  <si>
    <t>CÓDIGO – CONCEPTO</t>
  </si>
  <si>
    <t>DESCRIPCIÓN</t>
  </si>
  <si>
    <t>SALDOS A 31/12/2014</t>
  </si>
  <si>
    <t>AJUSTES POR ERRORES SEGÚN PCGA ANTERIORES</t>
  </si>
  <si>
    <t>RECLASIFICACIONES POR CONVERGENCIA A NUEVO MARCO NORMATIVO</t>
  </si>
  <si>
    <t>AJUSTES POR CONVERGENCIA A NUEVO MARCO NORMATIVO</t>
  </si>
  <si>
    <t>SALDOS A 01/01/2015</t>
  </si>
  <si>
    <t>NOTA</t>
  </si>
  <si>
    <t>DÉBITOS</t>
  </si>
  <si>
    <t>CRÉDITOS</t>
  </si>
  <si>
    <t xml:space="preserve">ACTIVO </t>
  </si>
  <si>
    <t>Caja</t>
  </si>
  <si>
    <t>Cajas menores</t>
  </si>
  <si>
    <t>(…..)</t>
  </si>
  <si>
    <t>Todas la cuentas del activo a seis dígitos</t>
  </si>
  <si>
    <t>PASIVO</t>
  </si>
  <si>
    <t>Banca Comercial</t>
  </si>
  <si>
    <t>Banca de fomento</t>
  </si>
  <si>
    <t>Todas la cuentas del pasivo a seis dígitos</t>
  </si>
  <si>
    <t xml:space="preserve">PATRIMONIO </t>
  </si>
  <si>
    <t>Cuotas o partes de interés social</t>
  </si>
  <si>
    <t>Capital autorizado</t>
  </si>
  <si>
    <t>Todas la cuentas del patrimonio a seis dígitos</t>
  </si>
  <si>
    <t xml:space="preserve">ACTIVO  </t>
  </si>
  <si>
    <t>Efectivo y equivalentes al efectivo</t>
  </si>
  <si>
    <t>Inversiones de administración de liquidez</t>
  </si>
  <si>
    <t>Cuentas por cobrar</t>
  </si>
  <si>
    <t>Préstamos por cobrar</t>
  </si>
  <si>
    <t>Cuentas por cobrar partes relacionadas y asociadas</t>
  </si>
  <si>
    <t>Inventarios</t>
  </si>
  <si>
    <t>Activos por impuestos</t>
  </si>
  <si>
    <t>Activos biológicos</t>
  </si>
  <si>
    <t>Otros activos financieros</t>
  </si>
  <si>
    <t>Otros activos no financieros</t>
  </si>
  <si>
    <t>Otros activos</t>
  </si>
  <si>
    <t>TOTAL ACTIVOS CORRIENTES</t>
  </si>
  <si>
    <t>Inversiones contabilizadas utilizando el método de la participación</t>
  </si>
  <si>
    <t>Inversiones en subsidiarias, negocios conjuntos y asociadas</t>
  </si>
  <si>
    <t>Propiedades de inversión</t>
  </si>
  <si>
    <t>Propiedades, planta y equipo</t>
  </si>
  <si>
    <t>Plusvalía</t>
  </si>
  <si>
    <t>Activos intangibles</t>
  </si>
  <si>
    <t>Activos biológicos no corrientes</t>
  </si>
  <si>
    <t>Activos por impuestos diferidos</t>
  </si>
  <si>
    <t>TOTAL ACTIVOS NO CORRIENTES</t>
  </si>
  <si>
    <t>TOTAL ACTIVOS</t>
  </si>
  <si>
    <t>Operaciones de banca central e Instituciones financieras</t>
  </si>
  <si>
    <t>Emisión y colocación de títulos de deuda</t>
  </si>
  <si>
    <t>Préstamos por pagar</t>
  </si>
  <si>
    <t>Cuentas por pagar</t>
  </si>
  <si>
    <t>Cuentas por pagar partes relacionadas y asociadas</t>
  </si>
  <si>
    <t xml:space="preserve">Beneficios a empleados </t>
  </si>
  <si>
    <t>Operaciones con instrumentos derivados</t>
  </si>
  <si>
    <t>Provisiones</t>
  </si>
  <si>
    <t>Otros pasivos financieros</t>
  </si>
  <si>
    <t>Otros pasivos no financieros</t>
  </si>
  <si>
    <t>Pasivos por impuestos</t>
  </si>
  <si>
    <t>Otros pasivos</t>
  </si>
  <si>
    <t>TOTAL PASIVOS CORRIENTES</t>
  </si>
  <si>
    <t>Beneficios a empleados</t>
  </si>
  <si>
    <t>Pasivos por impuestos diferidos</t>
  </si>
  <si>
    <t>TOTAL PASIVOS NO CORRIENTES</t>
  </si>
  <si>
    <t>TOTAL PASIVOS</t>
  </si>
  <si>
    <t>PATRIMONIO</t>
  </si>
  <si>
    <t>Capital</t>
  </si>
  <si>
    <t>Primas de emisión</t>
  </si>
  <si>
    <t>Reservas</t>
  </si>
  <si>
    <t>Otras reservas</t>
  </si>
  <si>
    <t>Impacto Patrimonial derivado de la transición</t>
  </si>
  <si>
    <t>Resultado del Ejercicio</t>
  </si>
  <si>
    <t>Resultados Acumulados</t>
  </si>
  <si>
    <t>TOTAL PATRIMONIO</t>
  </si>
  <si>
    <t>TOTAL PASIVO + PATRIMONIO</t>
  </si>
  <si>
    <t xml:space="preserve">SUMAS IGUALES </t>
  </si>
  <si>
    <t>Estos campos no permiten incluir valores deben venir vacíos</t>
  </si>
  <si>
    <t>Estos campos no deben ser incluidos en el cargue, ver la estructura en el Anexo de la Resolución</t>
  </si>
  <si>
    <t>FORMATO 12.</t>
  </si>
  <si>
    <t>CONCILIACIÓN PATRIMONIAL</t>
  </si>
  <si>
    <t>DESCRIPCIÓN DEL CONCEPTO</t>
  </si>
  <si>
    <t>DETALLE</t>
  </si>
  <si>
    <t>VALOR</t>
  </si>
  <si>
    <t>SALDO DEL PATRIMONIO BAJO NORMA ANTERIOR</t>
  </si>
  <si>
    <t>Ajuste en los Activos</t>
  </si>
  <si>
    <t>Ajuste en los Pasivos</t>
  </si>
  <si>
    <t>TOTAL AJUSTES POR CONVERGENCIA</t>
  </si>
  <si>
    <t>Ajuste por Errores</t>
  </si>
  <si>
    <t>SALDO DEL PATRIMONIO BAJO NUEVA NORMATIVIDAD</t>
  </si>
  <si>
    <t>Variación absoluta ($)</t>
  </si>
  <si>
    <t>Variación relativa (%)</t>
  </si>
  <si>
    <t>Ajuste efectivo y equivalentes al efectivo</t>
  </si>
  <si>
    <t>Ajuste inversiones de administración de liquidez</t>
  </si>
  <si>
    <t>Ajuste  inversiones contabilizadas utilizando el método de la participación</t>
  </si>
  <si>
    <t>Ajuste inversiones en subsidiarias, negocios conjuntos y asociadas</t>
  </si>
  <si>
    <t>Ajuste cuentas por cobrar</t>
  </si>
  <si>
    <t>Ajuste préstamos por cobrar</t>
  </si>
  <si>
    <t>Ajuste cuentas por cobrar partes relacionadas y asociadas</t>
  </si>
  <si>
    <t>Ajuste inventarios</t>
  </si>
  <si>
    <t>Ajuste propiedades de inversión</t>
  </si>
  <si>
    <t>Ajuste propiedades, planta y equipo</t>
  </si>
  <si>
    <t>Ajuste plusvalía</t>
  </si>
  <si>
    <t>Ajuste activos intangibles</t>
  </si>
  <si>
    <t>Ajuste activos por impuestos</t>
  </si>
  <si>
    <t>Ajuste activos por impuestos diferidos</t>
  </si>
  <si>
    <t>Ajuste activos biológicos</t>
  </si>
  <si>
    <t>Ajuste otros activos financieros</t>
  </si>
  <si>
    <t>Ajuste otros activos no financieros</t>
  </si>
  <si>
    <t>Ajuste otros activos</t>
  </si>
  <si>
    <t>TOTAL VARIACIÓN AJUSTE DE ACTIVOS</t>
  </si>
  <si>
    <t>TOTAL VARIACIÓN AJUSTE DE PASIVOS</t>
  </si>
  <si>
    <t>Aumentos (disminuciones) por errores Norma Anterior en activos (neto)</t>
  </si>
  <si>
    <t>Disminuciones (Aumentos) por errores Norma Anterior en pasivos (neto)</t>
  </si>
  <si>
    <t>TOTAL EFECTO DE ERRORES EN APLICACIÓN DE NORMA ANTERIOR (NETO)</t>
  </si>
  <si>
    <t>FORMATO 13.</t>
  </si>
  <si>
    <t>REVELACIONES Y POLÍTICAS</t>
  </si>
  <si>
    <t>CÓDIGO DE NOTA</t>
  </si>
  <si>
    <t>DETALLE DE POLÍTICAS</t>
  </si>
  <si>
    <t>Medición Inicial</t>
  </si>
  <si>
    <t>Medición Posterior</t>
  </si>
  <si>
    <t>Medición ESFA</t>
  </si>
  <si>
    <t>FORMATO 17.</t>
  </si>
  <si>
    <t>ESTADO DE SITUACIÓN FINANCIERA DE APERTURA CONSOLIDADO</t>
  </si>
  <si>
    <t>Participaciones no controladoras</t>
  </si>
  <si>
    <t>FORMATO 18.</t>
  </si>
  <si>
    <t>REVELACIONES CONSOLIDADO</t>
  </si>
  <si>
    <t>FORMATO 19.</t>
  </si>
  <si>
    <t>INFORMACIÓN EMPRESAS INCLUIDAS EN LA CONSOLIDACIÓN</t>
  </si>
  <si>
    <t>Nombre de la empresa</t>
  </si>
  <si>
    <t>Ente de vigilancia</t>
  </si>
  <si>
    <t>Moneda Funcional</t>
  </si>
  <si>
    <t>País</t>
  </si>
  <si>
    <t>Participación</t>
  </si>
  <si>
    <t>Revelación de la consolidación</t>
  </si>
  <si>
    <t>Influencia Significativa</t>
  </si>
  <si>
    <t>%</t>
  </si>
  <si>
    <t>Valor</t>
  </si>
  <si>
    <t>Comentario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</si>
</sst>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;\(#,##0.00\);\-#\ ;@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wrapText="1"/>
    </xf>
    <xf numFmtId="164" fontId="3" fillId="0" borderId="0" xfId="47" applyFont="1" applyBorder="1" applyAlignment="1" applyProtection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37" fontId="4" fillId="0" borderId="11" xfId="47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37" fontId="4" fillId="36" borderId="11" xfId="47" applyNumberFormat="1" applyFont="1" applyFill="1" applyBorder="1">
      <alignment/>
      <protection/>
    </xf>
    <xf numFmtId="0" fontId="3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36" borderId="11" xfId="0" applyFont="1" applyFill="1" applyBorder="1" applyAlignment="1">
      <alignment/>
    </xf>
    <xf numFmtId="0" fontId="4" fillId="37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right"/>
    </xf>
    <xf numFmtId="0" fontId="6" fillId="35" borderId="10" xfId="0" applyFont="1" applyFill="1" applyBorder="1" applyAlignment="1">
      <alignment horizontal="right" vertical="center"/>
    </xf>
    <xf numFmtId="0" fontId="3" fillId="38" borderId="0" xfId="0" applyFont="1" applyFill="1" applyAlignment="1">
      <alignment horizontal="center" wrapText="1"/>
    </xf>
    <xf numFmtId="0" fontId="6" fillId="35" borderId="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3" fillId="0" borderId="0" xfId="53" applyFont="1" applyFill="1" applyAlignment="1" applyProtection="1">
      <alignment vertical="center" wrapText="1"/>
      <protection/>
    </xf>
    <xf numFmtId="0" fontId="6" fillId="0" borderId="0" xfId="53" applyFont="1" applyAlignment="1" applyProtection="1">
      <alignment vertical="center" wrapText="1"/>
      <protection/>
    </xf>
    <xf numFmtId="0" fontId="6" fillId="0" borderId="0" xfId="53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39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9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9" borderId="12" xfId="0" applyFont="1" applyFill="1" applyBorder="1" applyAlignment="1">
      <alignment/>
    </xf>
    <xf numFmtId="0" fontId="6" fillId="35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3" fillId="0" borderId="0" xfId="47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37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4" fillId="37" borderId="12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53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_IMPACTO CONTABLE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43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29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104775</xdr:rowOff>
    </xdr:from>
    <xdr:to>
      <xdr:col>1</xdr:col>
      <xdr:colOff>1381125</xdr:colOff>
      <xdr:row>1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95275"/>
          <a:ext cx="18192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</xdr:row>
      <xdr:rowOff>95250</xdr:rowOff>
    </xdr:from>
    <xdr:to>
      <xdr:col>1</xdr:col>
      <xdr:colOff>2028825</xdr:colOff>
      <xdr:row>1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57175"/>
          <a:ext cx="22193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66675</xdr:rowOff>
    </xdr:from>
    <xdr:to>
      <xdr:col>1</xdr:col>
      <xdr:colOff>2019300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8600"/>
          <a:ext cx="22288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66675</xdr:rowOff>
    </xdr:from>
    <xdr:to>
      <xdr:col>1</xdr:col>
      <xdr:colOff>1847850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28600"/>
          <a:ext cx="22288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47625</xdr:rowOff>
    </xdr:from>
    <xdr:to>
      <xdr:col>1</xdr:col>
      <xdr:colOff>2009775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9550"/>
          <a:ext cx="22193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1</xdr:row>
      <xdr:rowOff>57150</xdr:rowOff>
    </xdr:from>
    <xdr:to>
      <xdr:col>2</xdr:col>
      <xdr:colOff>419100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47650"/>
          <a:ext cx="22098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95" zoomScaleNormal="95" zoomScalePageLayoutView="0" workbookViewId="0" topLeftCell="A1">
      <selection activeCell="A1" sqref="A1"/>
    </sheetView>
  </sheetViews>
  <sheetFormatPr defaultColWidth="11.57421875" defaultRowHeight="12.75"/>
  <cols>
    <col min="1" max="1" width="17.421875" style="1" customWidth="1"/>
    <col min="2" max="2" width="62.140625" style="2" customWidth="1"/>
    <col min="3" max="3" width="14.28125" style="3" customWidth="1"/>
    <col min="4" max="5" width="14.7109375" style="3" customWidth="1"/>
    <col min="6" max="7" width="16.140625" style="3" customWidth="1"/>
    <col min="8" max="9" width="15.28125" style="3" customWidth="1"/>
    <col min="10" max="10" width="18.8515625" style="3" customWidth="1"/>
    <col min="11" max="11" width="13.8515625" style="3" customWidth="1"/>
    <col min="12" max="16384" width="11.57421875" style="3" customWidth="1"/>
  </cols>
  <sheetData>
    <row r="1" spans="1:256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8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"/>
      <c r="M2" s="6"/>
      <c r="N2" s="6"/>
      <c r="O2" s="6"/>
      <c r="P2" s="6"/>
      <c r="Q2" s="6"/>
      <c r="R2" s="6"/>
      <c r="S2" s="6"/>
      <c r="T2" s="6"/>
      <c r="U2" s="6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5" ht="20.25" customHeight="1">
      <c r="A4"/>
      <c r="B4"/>
      <c r="C4"/>
      <c r="D4"/>
      <c r="E4"/>
    </row>
    <row r="5" spans="1:11" s="7" customFormat="1" ht="1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7" customFormat="1" ht="15.7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7" customFormat="1" ht="15.7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3" s="7" customFormat="1" ht="15">
      <c r="A8" s="8"/>
      <c r="B8" s="8"/>
      <c r="C8" s="8"/>
    </row>
    <row r="9" spans="1:6" s="7" customFormat="1" ht="15">
      <c r="A9" s="9" t="s">
        <v>3</v>
      </c>
      <c r="B9" s="8"/>
      <c r="C9" s="8"/>
      <c r="F9" s="9"/>
    </row>
    <row r="10" spans="1:11" s="7" customFormat="1" ht="80.25" customHeight="1">
      <c r="A10" s="72" t="s">
        <v>4</v>
      </c>
      <c r="B10" s="73" t="s">
        <v>5</v>
      </c>
      <c r="C10" s="72" t="s">
        <v>6</v>
      </c>
      <c r="D10" s="74" t="s">
        <v>7</v>
      </c>
      <c r="E10" s="74"/>
      <c r="F10" s="74" t="s">
        <v>8</v>
      </c>
      <c r="G10" s="74"/>
      <c r="H10" s="75" t="s">
        <v>9</v>
      </c>
      <c r="I10" s="75"/>
      <c r="J10" s="72" t="s">
        <v>10</v>
      </c>
      <c r="K10" s="73" t="s">
        <v>11</v>
      </c>
    </row>
    <row r="11" spans="1:11" s="7" customFormat="1" ht="24" customHeight="1">
      <c r="A11" s="72"/>
      <c r="B11" s="72"/>
      <c r="C11" s="72"/>
      <c r="D11" s="10" t="s">
        <v>12</v>
      </c>
      <c r="E11" s="10" t="s">
        <v>13</v>
      </c>
      <c r="F11" s="10" t="s">
        <v>12</v>
      </c>
      <c r="G11" s="10" t="s">
        <v>13</v>
      </c>
      <c r="H11" s="10" t="s">
        <v>12</v>
      </c>
      <c r="I11" s="10" t="s">
        <v>13</v>
      </c>
      <c r="J11" s="72"/>
      <c r="K11" s="72"/>
    </row>
    <row r="12" spans="1:11" s="7" customFormat="1" ht="24" customHeight="1">
      <c r="A12" s="12"/>
      <c r="B12" s="13" t="s">
        <v>14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4" customHeight="1">
      <c r="A13" s="14">
        <v>110501</v>
      </c>
      <c r="B13" s="15" t="s">
        <v>15</v>
      </c>
      <c r="C13" s="15"/>
      <c r="D13" s="16"/>
      <c r="E13" s="16"/>
      <c r="F13" s="16"/>
      <c r="G13" s="16"/>
      <c r="H13" s="17"/>
      <c r="I13" s="17"/>
      <c r="J13" s="18">
        <f>+C13+D13+F13+H13-E13-G13-I13</f>
        <v>0</v>
      </c>
      <c r="K13" s="19"/>
    </row>
    <row r="14" spans="1:11" ht="24" customHeight="1">
      <c r="A14" s="20">
        <v>110502</v>
      </c>
      <c r="B14" s="21" t="s">
        <v>16</v>
      </c>
      <c r="C14" s="21"/>
      <c r="D14" s="16"/>
      <c r="E14" s="16"/>
      <c r="F14" s="16"/>
      <c r="G14" s="16"/>
      <c r="H14" s="17"/>
      <c r="I14" s="17"/>
      <c r="J14" s="18">
        <f>+C14+D14+F14+H14-E14-G14-I14</f>
        <v>0</v>
      </c>
      <c r="K14" s="19"/>
    </row>
    <row r="15" spans="1:11" ht="24" customHeight="1">
      <c r="A15" s="20" t="s">
        <v>17</v>
      </c>
      <c r="B15" s="15" t="s">
        <v>18</v>
      </c>
      <c r="C15" s="21"/>
      <c r="D15" s="16"/>
      <c r="E15" s="16"/>
      <c r="F15" s="16"/>
      <c r="G15" s="16"/>
      <c r="H15" s="17"/>
      <c r="I15" s="17"/>
      <c r="J15" s="18">
        <f>+C15+D15+F15+H15-E15-G15-I15</f>
        <v>0</v>
      </c>
      <c r="K15" s="19"/>
    </row>
    <row r="16" spans="1:11" s="7" customFormat="1" ht="22.5" customHeight="1">
      <c r="A16" s="22"/>
      <c r="B16" s="13" t="s">
        <v>19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14">
        <v>220202</v>
      </c>
      <c r="B17" s="15" t="s">
        <v>20</v>
      </c>
      <c r="C17" s="15"/>
      <c r="D17" s="16"/>
      <c r="E17" s="16"/>
      <c r="F17" s="16"/>
      <c r="G17" s="16"/>
      <c r="H17" s="17"/>
      <c r="I17" s="17"/>
      <c r="J17" s="18">
        <f>+C17+E17+G17+I17-D17-F17-H17</f>
        <v>0</v>
      </c>
      <c r="K17" s="19"/>
    </row>
    <row r="18" spans="1:11" ht="24" customHeight="1">
      <c r="A18" s="14">
        <v>220203</v>
      </c>
      <c r="B18" s="15" t="s">
        <v>21</v>
      </c>
      <c r="C18" s="15"/>
      <c r="D18" s="16"/>
      <c r="E18" s="16"/>
      <c r="F18" s="16"/>
      <c r="G18" s="16"/>
      <c r="H18" s="17"/>
      <c r="I18" s="17"/>
      <c r="J18" s="18">
        <f>+C18+E18+G18+I18-D18-F18-H18</f>
        <v>0</v>
      </c>
      <c r="K18" s="19"/>
    </row>
    <row r="19" spans="1:11" ht="24" customHeight="1">
      <c r="A19" s="20" t="s">
        <v>17</v>
      </c>
      <c r="B19" s="15" t="s">
        <v>22</v>
      </c>
      <c r="C19" s="15"/>
      <c r="D19" s="16"/>
      <c r="E19" s="16"/>
      <c r="F19" s="16"/>
      <c r="G19" s="16"/>
      <c r="H19" s="17"/>
      <c r="I19" s="17"/>
      <c r="J19" s="18">
        <f>+C19+E19+G19+I19-D19-F19-H19</f>
        <v>0</v>
      </c>
      <c r="K19" s="19"/>
    </row>
    <row r="20" spans="1:11" s="7" customFormat="1" ht="24" customHeight="1">
      <c r="A20" s="23"/>
      <c r="B20" s="13" t="s">
        <v>23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24" customHeight="1">
      <c r="A21" s="14">
        <v>320301</v>
      </c>
      <c r="B21" s="15" t="s">
        <v>24</v>
      </c>
      <c r="C21" s="15"/>
      <c r="D21" s="16"/>
      <c r="E21" s="16"/>
      <c r="F21" s="16"/>
      <c r="G21" s="16"/>
      <c r="H21" s="17"/>
      <c r="I21" s="17"/>
      <c r="J21" s="18">
        <f>+C21+E21+G21+I21-D21-F21-H21</f>
        <v>0</v>
      </c>
      <c r="K21" s="19"/>
    </row>
    <row r="22" spans="1:11" ht="24" customHeight="1">
      <c r="A22" s="14">
        <v>320401</v>
      </c>
      <c r="B22" s="15" t="s">
        <v>25</v>
      </c>
      <c r="C22" s="15"/>
      <c r="D22" s="16"/>
      <c r="E22" s="16"/>
      <c r="F22" s="16"/>
      <c r="G22" s="16"/>
      <c r="H22" s="17"/>
      <c r="I22" s="17"/>
      <c r="J22" s="18">
        <f>+C22+E22+G22+I22-D22-F22-H22</f>
        <v>0</v>
      </c>
      <c r="K22" s="19"/>
    </row>
    <row r="23" spans="1:11" ht="24" customHeight="1">
      <c r="A23" s="20" t="s">
        <v>17</v>
      </c>
      <c r="B23" s="21" t="s">
        <v>26</v>
      </c>
      <c r="C23" s="21"/>
      <c r="D23" s="16"/>
      <c r="E23" s="16"/>
      <c r="F23" s="16"/>
      <c r="G23" s="16"/>
      <c r="H23" s="17"/>
      <c r="I23" s="17"/>
      <c r="J23" s="18">
        <f>+C23+E23+G23+I23-D23-F23-H23</f>
        <v>0</v>
      </c>
      <c r="K23" s="19"/>
    </row>
    <row r="24" spans="1:11" s="7" customFormat="1" ht="24" customHeight="1">
      <c r="A24" s="22"/>
      <c r="B24" s="13" t="s">
        <v>27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1:12" ht="24" customHeight="1">
      <c r="A25" s="24">
        <v>999901</v>
      </c>
      <c r="B25" s="21" t="s">
        <v>28</v>
      </c>
      <c r="C25" s="25"/>
      <c r="D25" s="25"/>
      <c r="E25" s="25"/>
      <c r="F25" s="17"/>
      <c r="G25" s="17"/>
      <c r="H25" s="17"/>
      <c r="I25" s="17"/>
      <c r="J25" s="17">
        <f aca="true" t="shared" si="0" ref="J25:J35">+F25+H25-G25-I25</f>
        <v>0</v>
      </c>
      <c r="K25" s="24">
        <v>1</v>
      </c>
      <c r="L25" s="1"/>
    </row>
    <row r="26" spans="1:11" ht="24" customHeight="1">
      <c r="A26" s="24">
        <v>999902</v>
      </c>
      <c r="B26" s="26" t="s">
        <v>29</v>
      </c>
      <c r="C26" s="25"/>
      <c r="D26" s="25"/>
      <c r="E26" s="25"/>
      <c r="F26" s="17"/>
      <c r="G26" s="17"/>
      <c r="H26" s="17"/>
      <c r="I26" s="17"/>
      <c r="J26" s="17">
        <f t="shared" si="0"/>
        <v>0</v>
      </c>
      <c r="K26" s="24">
        <v>2</v>
      </c>
    </row>
    <row r="27" spans="1:11" ht="24" customHeight="1">
      <c r="A27" s="24">
        <v>999903</v>
      </c>
      <c r="B27" s="26" t="s">
        <v>30</v>
      </c>
      <c r="C27" s="25"/>
      <c r="D27" s="25"/>
      <c r="E27" s="25"/>
      <c r="F27" s="17"/>
      <c r="G27" s="17"/>
      <c r="H27" s="17"/>
      <c r="I27" s="17"/>
      <c r="J27" s="17">
        <f t="shared" si="0"/>
        <v>0</v>
      </c>
      <c r="K27" s="24">
        <v>3</v>
      </c>
    </row>
    <row r="28" spans="1:11" ht="24" customHeight="1">
      <c r="A28" s="24">
        <v>999904</v>
      </c>
      <c r="B28" s="26" t="s">
        <v>31</v>
      </c>
      <c r="C28" s="25"/>
      <c r="D28" s="25"/>
      <c r="E28" s="25"/>
      <c r="F28" s="17"/>
      <c r="G28" s="17"/>
      <c r="H28" s="17"/>
      <c r="I28" s="17"/>
      <c r="J28" s="17">
        <f t="shared" si="0"/>
        <v>0</v>
      </c>
      <c r="K28" s="24">
        <v>4</v>
      </c>
    </row>
    <row r="29" spans="1:11" ht="24" customHeight="1">
      <c r="A29" s="24">
        <v>999905</v>
      </c>
      <c r="B29" s="26" t="s">
        <v>32</v>
      </c>
      <c r="C29" s="25"/>
      <c r="D29" s="25"/>
      <c r="E29" s="25"/>
      <c r="F29" s="17"/>
      <c r="G29" s="17"/>
      <c r="H29" s="17"/>
      <c r="I29" s="17"/>
      <c r="J29" s="17">
        <f t="shared" si="0"/>
        <v>0</v>
      </c>
      <c r="K29" s="24">
        <v>5</v>
      </c>
    </row>
    <row r="30" spans="1:11" ht="24" customHeight="1">
      <c r="A30" s="24">
        <v>999906</v>
      </c>
      <c r="B30" s="21" t="s">
        <v>33</v>
      </c>
      <c r="C30" s="25"/>
      <c r="D30" s="25"/>
      <c r="E30" s="25"/>
      <c r="F30" s="17"/>
      <c r="G30" s="17"/>
      <c r="H30" s="17"/>
      <c r="I30" s="17"/>
      <c r="J30" s="17">
        <f t="shared" si="0"/>
        <v>0</v>
      </c>
      <c r="K30" s="24">
        <v>6</v>
      </c>
    </row>
    <row r="31" spans="1:11" ht="24" customHeight="1">
      <c r="A31" s="24">
        <v>999907</v>
      </c>
      <c r="B31" s="21" t="s">
        <v>34</v>
      </c>
      <c r="C31" s="25"/>
      <c r="D31" s="25"/>
      <c r="E31" s="25"/>
      <c r="F31" s="17"/>
      <c r="G31" s="17"/>
      <c r="H31" s="17"/>
      <c r="I31" s="17"/>
      <c r="J31" s="17">
        <f t="shared" si="0"/>
        <v>0</v>
      </c>
      <c r="K31" s="24">
        <v>7</v>
      </c>
    </row>
    <row r="32" spans="1:11" ht="24" customHeight="1">
      <c r="A32" s="24">
        <v>999908</v>
      </c>
      <c r="B32" s="21" t="s">
        <v>35</v>
      </c>
      <c r="C32" s="25"/>
      <c r="D32" s="25"/>
      <c r="E32" s="25"/>
      <c r="F32" s="17"/>
      <c r="G32" s="17"/>
      <c r="H32" s="17"/>
      <c r="I32" s="17"/>
      <c r="J32" s="17">
        <f t="shared" si="0"/>
        <v>0</v>
      </c>
      <c r="K32" s="24">
        <v>8</v>
      </c>
    </row>
    <row r="33" spans="1:11" ht="24" customHeight="1">
      <c r="A33" s="24">
        <v>999909</v>
      </c>
      <c r="B33" s="21" t="s">
        <v>36</v>
      </c>
      <c r="C33" s="25"/>
      <c r="D33" s="25"/>
      <c r="E33" s="25"/>
      <c r="F33" s="17"/>
      <c r="G33" s="17"/>
      <c r="H33" s="17"/>
      <c r="I33" s="17"/>
      <c r="J33" s="17">
        <f t="shared" si="0"/>
        <v>0</v>
      </c>
      <c r="K33" s="24">
        <v>9</v>
      </c>
    </row>
    <row r="34" spans="1:11" ht="24" customHeight="1">
      <c r="A34" s="24">
        <v>999910</v>
      </c>
      <c r="B34" s="21" t="s">
        <v>37</v>
      </c>
      <c r="C34" s="25"/>
      <c r="D34" s="25"/>
      <c r="E34" s="25"/>
      <c r="F34" s="17"/>
      <c r="G34" s="17"/>
      <c r="H34" s="17"/>
      <c r="I34" s="17"/>
      <c r="J34" s="17">
        <f t="shared" si="0"/>
        <v>0</v>
      </c>
      <c r="K34" s="24">
        <v>10</v>
      </c>
    </row>
    <row r="35" spans="1:11" ht="24" customHeight="1">
      <c r="A35" s="24">
        <v>999911</v>
      </c>
      <c r="B35" s="21" t="s">
        <v>38</v>
      </c>
      <c r="C35" s="25"/>
      <c r="D35" s="25"/>
      <c r="E35" s="25"/>
      <c r="F35" s="17"/>
      <c r="G35" s="17"/>
      <c r="H35" s="17"/>
      <c r="I35" s="17"/>
      <c r="J35" s="17">
        <f t="shared" si="0"/>
        <v>0</v>
      </c>
      <c r="K35" s="24">
        <v>11</v>
      </c>
    </row>
    <row r="36" spans="1:14" s="7" customFormat="1" ht="24" customHeight="1">
      <c r="A36" s="10">
        <v>999913</v>
      </c>
      <c r="B36" s="27" t="s">
        <v>39</v>
      </c>
      <c r="C36" s="25"/>
      <c r="D36" s="25"/>
      <c r="E36" s="25"/>
      <c r="F36" s="28">
        <f>SUM(F25:F35)</f>
        <v>0</v>
      </c>
      <c r="G36" s="28">
        <f>SUM(G25:G35)</f>
        <v>0</v>
      </c>
      <c r="H36" s="28">
        <f>SUM(H25:H35)</f>
        <v>0</v>
      </c>
      <c r="I36" s="28">
        <f>SUM(I25:I35)</f>
        <v>0</v>
      </c>
      <c r="J36" s="28">
        <f>SUM(J25:J35)</f>
        <v>0</v>
      </c>
      <c r="K36" s="27"/>
      <c r="M36" s="3"/>
      <c r="N36" s="3"/>
    </row>
    <row r="37" spans="1:11" ht="24" customHeight="1">
      <c r="A37" s="24">
        <v>999914</v>
      </c>
      <c r="B37" s="26" t="s">
        <v>30</v>
      </c>
      <c r="C37" s="25"/>
      <c r="D37" s="25"/>
      <c r="E37" s="25"/>
      <c r="F37" s="17"/>
      <c r="G37" s="17"/>
      <c r="H37" s="17"/>
      <c r="I37" s="17"/>
      <c r="J37" s="17">
        <f aca="true" t="shared" si="1" ref="J37:J51">+F37+H37-G37-I37</f>
        <v>0</v>
      </c>
      <c r="K37" s="24">
        <v>12</v>
      </c>
    </row>
    <row r="38" spans="1:11" ht="24" customHeight="1">
      <c r="A38" s="24">
        <v>999915</v>
      </c>
      <c r="B38" s="21" t="s">
        <v>31</v>
      </c>
      <c r="C38" s="25"/>
      <c r="D38" s="25"/>
      <c r="E38" s="25"/>
      <c r="F38" s="17"/>
      <c r="G38" s="17"/>
      <c r="H38" s="17"/>
      <c r="I38" s="17"/>
      <c r="J38" s="17">
        <f t="shared" si="1"/>
        <v>0</v>
      </c>
      <c r="K38" s="24">
        <v>13</v>
      </c>
    </row>
    <row r="39" spans="1:11" ht="24" customHeight="1">
      <c r="A39" s="24">
        <v>999916</v>
      </c>
      <c r="B39" s="26" t="s">
        <v>32</v>
      </c>
      <c r="C39" s="25"/>
      <c r="D39" s="25"/>
      <c r="E39" s="25"/>
      <c r="F39" s="17"/>
      <c r="G39" s="17"/>
      <c r="H39" s="17"/>
      <c r="I39" s="17"/>
      <c r="J39" s="17">
        <f t="shared" si="1"/>
        <v>0</v>
      </c>
      <c r="K39" s="24">
        <v>14</v>
      </c>
    </row>
    <row r="40" spans="1:11" ht="24" customHeight="1">
      <c r="A40" s="24">
        <v>999917</v>
      </c>
      <c r="B40" s="21" t="s">
        <v>33</v>
      </c>
      <c r="C40" s="25"/>
      <c r="D40" s="25"/>
      <c r="E40" s="25"/>
      <c r="F40" s="17"/>
      <c r="G40" s="17"/>
      <c r="H40" s="17"/>
      <c r="I40" s="17"/>
      <c r="J40" s="17">
        <f t="shared" si="1"/>
        <v>0</v>
      </c>
      <c r="K40" s="24">
        <v>15</v>
      </c>
    </row>
    <row r="41" spans="1:11" ht="36" customHeight="1">
      <c r="A41" s="24">
        <v>999918</v>
      </c>
      <c r="B41" s="21" t="s">
        <v>40</v>
      </c>
      <c r="C41" s="25"/>
      <c r="D41" s="25"/>
      <c r="E41" s="25"/>
      <c r="F41" s="17"/>
      <c r="G41" s="17"/>
      <c r="H41" s="17"/>
      <c r="I41" s="17"/>
      <c r="J41" s="17">
        <f t="shared" si="1"/>
        <v>0</v>
      </c>
      <c r="K41" s="24">
        <v>16</v>
      </c>
    </row>
    <row r="42" spans="1:11" ht="24" customHeight="1">
      <c r="A42" s="24">
        <v>999919</v>
      </c>
      <c r="B42" s="21" t="s">
        <v>41</v>
      </c>
      <c r="C42" s="25"/>
      <c r="D42" s="25"/>
      <c r="E42" s="25"/>
      <c r="F42" s="17"/>
      <c r="G42" s="17"/>
      <c r="H42" s="17"/>
      <c r="I42" s="17"/>
      <c r="J42" s="17">
        <f t="shared" si="1"/>
        <v>0</v>
      </c>
      <c r="K42" s="24">
        <v>17</v>
      </c>
    </row>
    <row r="43" spans="1:11" ht="24" customHeight="1">
      <c r="A43" s="24">
        <v>999920</v>
      </c>
      <c r="B43" s="26" t="s">
        <v>42</v>
      </c>
      <c r="C43" s="25"/>
      <c r="D43" s="25"/>
      <c r="E43" s="25"/>
      <c r="F43" s="17"/>
      <c r="G43" s="17"/>
      <c r="H43" s="17"/>
      <c r="I43" s="17"/>
      <c r="J43" s="17">
        <f t="shared" si="1"/>
        <v>0</v>
      </c>
      <c r="K43" s="24">
        <v>18</v>
      </c>
    </row>
    <row r="44" spans="1:11" ht="24" customHeight="1">
      <c r="A44" s="24">
        <v>999921</v>
      </c>
      <c r="B44" s="21" t="s">
        <v>43</v>
      </c>
      <c r="C44" s="25"/>
      <c r="D44" s="25"/>
      <c r="E44" s="25"/>
      <c r="F44" s="17"/>
      <c r="G44" s="17"/>
      <c r="H44" s="17"/>
      <c r="I44" s="17"/>
      <c r="J44" s="17">
        <f t="shared" si="1"/>
        <v>0</v>
      </c>
      <c r="K44" s="24">
        <v>19</v>
      </c>
    </row>
    <row r="45" spans="1:11" ht="24" customHeight="1">
      <c r="A45" s="24">
        <v>999922</v>
      </c>
      <c r="B45" s="21" t="s">
        <v>44</v>
      </c>
      <c r="C45" s="25"/>
      <c r="D45" s="25"/>
      <c r="E45" s="25"/>
      <c r="F45" s="17"/>
      <c r="G45" s="17"/>
      <c r="H45" s="17"/>
      <c r="I45" s="17"/>
      <c r="J45" s="17">
        <f t="shared" si="1"/>
        <v>0</v>
      </c>
      <c r="K45" s="24">
        <v>20</v>
      </c>
    </row>
    <row r="46" spans="1:11" ht="24" customHeight="1">
      <c r="A46" s="24">
        <v>999923</v>
      </c>
      <c r="B46" s="21" t="s">
        <v>45</v>
      </c>
      <c r="C46" s="25"/>
      <c r="D46" s="25"/>
      <c r="E46" s="25"/>
      <c r="F46" s="17"/>
      <c r="G46" s="17"/>
      <c r="H46" s="17"/>
      <c r="I46" s="17"/>
      <c r="J46" s="17">
        <f t="shared" si="1"/>
        <v>0</v>
      </c>
      <c r="K46" s="24">
        <v>21</v>
      </c>
    </row>
    <row r="47" spans="1:11" ht="24" customHeight="1">
      <c r="A47" s="24">
        <v>999924</v>
      </c>
      <c r="B47" s="21" t="s">
        <v>46</v>
      </c>
      <c r="C47" s="25"/>
      <c r="D47" s="25"/>
      <c r="E47" s="25"/>
      <c r="F47" s="17"/>
      <c r="G47" s="17"/>
      <c r="H47" s="17"/>
      <c r="I47" s="17"/>
      <c r="J47" s="17">
        <f t="shared" si="1"/>
        <v>0</v>
      </c>
      <c r="K47" s="24">
        <v>22</v>
      </c>
    </row>
    <row r="48" spans="1:11" ht="24" customHeight="1">
      <c r="A48" s="24">
        <v>999925</v>
      </c>
      <c r="B48" s="26" t="s">
        <v>47</v>
      </c>
      <c r="C48" s="25"/>
      <c r="D48" s="25"/>
      <c r="E48" s="25"/>
      <c r="F48" s="17"/>
      <c r="G48" s="17"/>
      <c r="H48" s="17"/>
      <c r="I48" s="17"/>
      <c r="J48" s="17">
        <f t="shared" si="1"/>
        <v>0</v>
      </c>
      <c r="K48" s="24">
        <v>23</v>
      </c>
    </row>
    <row r="49" spans="1:11" ht="24" customHeight="1">
      <c r="A49" s="24">
        <v>999926</v>
      </c>
      <c r="B49" s="21" t="s">
        <v>36</v>
      </c>
      <c r="C49" s="25"/>
      <c r="D49" s="25"/>
      <c r="E49" s="25"/>
      <c r="F49" s="17"/>
      <c r="G49" s="17"/>
      <c r="H49" s="17"/>
      <c r="I49" s="17"/>
      <c r="J49" s="17">
        <f t="shared" si="1"/>
        <v>0</v>
      </c>
      <c r="K49" s="24">
        <v>24</v>
      </c>
    </row>
    <row r="50" spans="1:11" ht="24" customHeight="1">
      <c r="A50" s="24">
        <v>999927</v>
      </c>
      <c r="B50" s="21" t="s">
        <v>37</v>
      </c>
      <c r="C50" s="25"/>
      <c r="D50" s="25"/>
      <c r="E50" s="25"/>
      <c r="F50" s="17"/>
      <c r="G50" s="17"/>
      <c r="H50" s="17"/>
      <c r="I50" s="17"/>
      <c r="J50" s="17">
        <f t="shared" si="1"/>
        <v>0</v>
      </c>
      <c r="K50" s="24">
        <v>25</v>
      </c>
    </row>
    <row r="51" spans="1:11" ht="24" customHeight="1">
      <c r="A51" s="24">
        <v>999928</v>
      </c>
      <c r="B51" s="21" t="s">
        <v>38</v>
      </c>
      <c r="C51" s="25"/>
      <c r="D51" s="25"/>
      <c r="E51" s="25"/>
      <c r="F51" s="17"/>
      <c r="G51" s="17"/>
      <c r="H51" s="17"/>
      <c r="I51" s="17"/>
      <c r="J51" s="17">
        <f t="shared" si="1"/>
        <v>0</v>
      </c>
      <c r="K51" s="24">
        <v>26</v>
      </c>
    </row>
    <row r="52" spans="1:14" s="7" customFormat="1" ht="24" customHeight="1">
      <c r="A52" s="10">
        <v>999930</v>
      </c>
      <c r="B52" s="27" t="s">
        <v>48</v>
      </c>
      <c r="C52" s="25"/>
      <c r="D52" s="25"/>
      <c r="E52" s="25"/>
      <c r="F52" s="28">
        <f>SUM(F37:F51)</f>
        <v>0</v>
      </c>
      <c r="G52" s="28">
        <f>SUM(G37:G51)</f>
        <v>0</v>
      </c>
      <c r="H52" s="28">
        <f>SUM(H37:H51)</f>
        <v>0</v>
      </c>
      <c r="I52" s="28">
        <f>SUM(I37:I51)</f>
        <v>0</v>
      </c>
      <c r="J52" s="28">
        <f>SUM(J37:J51)</f>
        <v>0</v>
      </c>
      <c r="K52" s="27"/>
      <c r="M52" s="3"/>
      <c r="N52" s="3"/>
    </row>
    <row r="53" spans="1:14" s="7" customFormat="1" ht="24" customHeight="1">
      <c r="A53" s="10">
        <v>999931</v>
      </c>
      <c r="B53" s="27" t="s">
        <v>49</v>
      </c>
      <c r="C53" s="25"/>
      <c r="D53" s="25"/>
      <c r="E53" s="25"/>
      <c r="F53" s="28">
        <f>+F36+F52</f>
        <v>0</v>
      </c>
      <c r="G53" s="28">
        <f>+G36+G52</f>
        <v>0</v>
      </c>
      <c r="H53" s="28">
        <f>+H36+H52</f>
        <v>0</v>
      </c>
      <c r="I53" s="28">
        <f>+I36+I52</f>
        <v>0</v>
      </c>
      <c r="J53" s="28">
        <f>+J36+J52</f>
        <v>0</v>
      </c>
      <c r="K53" s="27"/>
      <c r="M53" s="3"/>
      <c r="N53" s="3"/>
    </row>
    <row r="54" spans="1:14" s="7" customFormat="1" ht="24" customHeight="1">
      <c r="A54" s="12"/>
      <c r="B54" s="13" t="s">
        <v>19</v>
      </c>
      <c r="C54" s="25"/>
      <c r="D54" s="25"/>
      <c r="E54" s="25"/>
      <c r="F54" s="13"/>
      <c r="G54" s="13"/>
      <c r="H54" s="13"/>
      <c r="I54" s="13"/>
      <c r="J54" s="13"/>
      <c r="K54" s="13"/>
      <c r="M54" s="3"/>
      <c r="N54" s="3"/>
    </row>
    <row r="55" spans="1:11" ht="24" customHeight="1">
      <c r="A55" s="24">
        <v>999932</v>
      </c>
      <c r="B55" s="21" t="s">
        <v>50</v>
      </c>
      <c r="C55" s="25"/>
      <c r="D55" s="25"/>
      <c r="E55" s="25"/>
      <c r="F55" s="17"/>
      <c r="G55" s="17"/>
      <c r="H55" s="17"/>
      <c r="I55" s="17"/>
      <c r="J55" s="17">
        <f aca="true" t="shared" si="2" ref="J55:J66">+G55+I55-F55-H55</f>
        <v>0</v>
      </c>
      <c r="K55" s="24">
        <v>27</v>
      </c>
    </row>
    <row r="56" spans="1:11" ht="24" customHeight="1">
      <c r="A56" s="24">
        <v>999933</v>
      </c>
      <c r="B56" s="21" t="s">
        <v>51</v>
      </c>
      <c r="C56" s="25"/>
      <c r="D56" s="25"/>
      <c r="E56" s="25"/>
      <c r="F56" s="17"/>
      <c r="G56" s="17"/>
      <c r="H56" s="17"/>
      <c r="I56" s="17"/>
      <c r="J56" s="17">
        <f t="shared" si="2"/>
        <v>0</v>
      </c>
      <c r="K56" s="24">
        <v>28</v>
      </c>
    </row>
    <row r="57" spans="1:11" ht="24" customHeight="1">
      <c r="A57" s="24">
        <v>999934</v>
      </c>
      <c r="B57" s="21" t="s">
        <v>52</v>
      </c>
      <c r="C57" s="25"/>
      <c r="D57" s="25"/>
      <c r="E57" s="25"/>
      <c r="F57" s="17"/>
      <c r="G57" s="17"/>
      <c r="H57" s="17"/>
      <c r="I57" s="17"/>
      <c r="J57" s="17">
        <f t="shared" si="2"/>
        <v>0</v>
      </c>
      <c r="K57" s="24">
        <v>29</v>
      </c>
    </row>
    <row r="58" spans="1:11" ht="24" customHeight="1">
      <c r="A58" s="24">
        <v>999935</v>
      </c>
      <c r="B58" s="21" t="s">
        <v>53</v>
      </c>
      <c r="C58" s="25"/>
      <c r="D58" s="25"/>
      <c r="E58" s="25"/>
      <c r="F58" s="17"/>
      <c r="G58" s="17"/>
      <c r="H58" s="17"/>
      <c r="I58" s="17"/>
      <c r="J58" s="17">
        <f t="shared" si="2"/>
        <v>0</v>
      </c>
      <c r="K58" s="24">
        <v>30</v>
      </c>
    </row>
    <row r="59" spans="1:11" ht="24" customHeight="1">
      <c r="A59" s="24">
        <v>999936</v>
      </c>
      <c r="B59" s="26" t="s">
        <v>54</v>
      </c>
      <c r="C59" s="25"/>
      <c r="D59" s="25"/>
      <c r="E59" s="25"/>
      <c r="F59" s="17"/>
      <c r="G59" s="17"/>
      <c r="H59" s="17"/>
      <c r="I59" s="17"/>
      <c r="J59" s="17">
        <f t="shared" si="2"/>
        <v>0</v>
      </c>
      <c r="K59" s="24">
        <v>31</v>
      </c>
    </row>
    <row r="60" spans="1:11" ht="24" customHeight="1">
      <c r="A60" s="24">
        <v>999937</v>
      </c>
      <c r="B60" s="21" t="s">
        <v>55</v>
      </c>
      <c r="C60" s="25"/>
      <c r="D60" s="25"/>
      <c r="E60" s="25"/>
      <c r="F60" s="17"/>
      <c r="G60" s="17"/>
      <c r="H60" s="17"/>
      <c r="I60" s="17"/>
      <c r="J60" s="17">
        <f t="shared" si="2"/>
        <v>0</v>
      </c>
      <c r="K60" s="24">
        <v>32</v>
      </c>
    </row>
    <row r="61" spans="1:11" ht="24" customHeight="1">
      <c r="A61" s="24">
        <v>999938</v>
      </c>
      <c r="B61" s="21" t="s">
        <v>56</v>
      </c>
      <c r="C61" s="25"/>
      <c r="D61" s="25"/>
      <c r="E61" s="25"/>
      <c r="F61" s="17"/>
      <c r="G61" s="17"/>
      <c r="H61" s="17"/>
      <c r="I61" s="17"/>
      <c r="J61" s="17">
        <f t="shared" si="2"/>
        <v>0</v>
      </c>
      <c r="K61" s="24">
        <v>33</v>
      </c>
    </row>
    <row r="62" spans="1:11" ht="24" customHeight="1">
      <c r="A62" s="24">
        <v>999939</v>
      </c>
      <c r="B62" s="21" t="s">
        <v>57</v>
      </c>
      <c r="C62" s="25"/>
      <c r="D62" s="25"/>
      <c r="E62" s="25"/>
      <c r="F62" s="17"/>
      <c r="G62" s="17"/>
      <c r="H62" s="17"/>
      <c r="I62" s="17"/>
      <c r="J62" s="17">
        <f t="shared" si="2"/>
        <v>0</v>
      </c>
      <c r="K62" s="24">
        <v>34</v>
      </c>
    </row>
    <row r="63" spans="1:11" ht="24" customHeight="1">
      <c r="A63" s="24">
        <v>999940</v>
      </c>
      <c r="B63" s="21" t="s">
        <v>58</v>
      </c>
      <c r="C63" s="25"/>
      <c r="D63" s="25"/>
      <c r="E63" s="25"/>
      <c r="F63" s="17"/>
      <c r="G63" s="17"/>
      <c r="H63" s="17"/>
      <c r="I63" s="17"/>
      <c r="J63" s="17">
        <f t="shared" si="2"/>
        <v>0</v>
      </c>
      <c r="K63" s="24">
        <v>35</v>
      </c>
    </row>
    <row r="64" spans="1:11" ht="24" customHeight="1">
      <c r="A64" s="24">
        <v>999941</v>
      </c>
      <c r="B64" s="21" t="s">
        <v>59</v>
      </c>
      <c r="C64" s="25"/>
      <c r="D64" s="25"/>
      <c r="E64" s="25"/>
      <c r="F64" s="17"/>
      <c r="G64" s="17"/>
      <c r="H64" s="17"/>
      <c r="I64" s="17"/>
      <c r="J64" s="17">
        <f t="shared" si="2"/>
        <v>0</v>
      </c>
      <c r="K64" s="24">
        <v>36</v>
      </c>
    </row>
    <row r="65" spans="1:11" ht="24" customHeight="1">
      <c r="A65" s="29">
        <v>999966</v>
      </c>
      <c r="B65" s="21" t="s">
        <v>60</v>
      </c>
      <c r="C65" s="25"/>
      <c r="D65" s="25"/>
      <c r="E65" s="25"/>
      <c r="F65" s="17"/>
      <c r="G65" s="17"/>
      <c r="H65" s="17"/>
      <c r="I65" s="17"/>
      <c r="J65" s="17">
        <f t="shared" si="2"/>
        <v>0</v>
      </c>
      <c r="K65" s="24">
        <v>37</v>
      </c>
    </row>
    <row r="66" spans="1:11" ht="24" customHeight="1">
      <c r="A66" s="29">
        <v>999967</v>
      </c>
      <c r="B66" s="21" t="s">
        <v>61</v>
      </c>
      <c r="C66" s="25"/>
      <c r="D66" s="25"/>
      <c r="E66" s="25"/>
      <c r="F66" s="17"/>
      <c r="G66" s="17"/>
      <c r="H66" s="17"/>
      <c r="I66" s="17"/>
      <c r="J66" s="17">
        <f t="shared" si="2"/>
        <v>0</v>
      </c>
      <c r="K66" s="24">
        <v>38</v>
      </c>
    </row>
    <row r="67" spans="1:14" s="7" customFormat="1" ht="24" customHeight="1">
      <c r="A67" s="10">
        <v>999942</v>
      </c>
      <c r="B67" s="27" t="s">
        <v>62</v>
      </c>
      <c r="C67" s="25"/>
      <c r="D67" s="25"/>
      <c r="E67" s="25"/>
      <c r="F67" s="28">
        <f>SUM(F55:F66)</f>
        <v>0</v>
      </c>
      <c r="G67" s="28">
        <f>SUM(G55:G66)</f>
        <v>0</v>
      </c>
      <c r="H67" s="28">
        <f>SUM(H55:H66)</f>
        <v>0</v>
      </c>
      <c r="I67" s="28">
        <f>SUM(I55:I66)</f>
        <v>0</v>
      </c>
      <c r="J67" s="28">
        <f>SUM(J55:J66)</f>
        <v>0</v>
      </c>
      <c r="K67" s="27"/>
      <c r="M67" s="3"/>
      <c r="N67" s="3"/>
    </row>
    <row r="68" spans="1:11" ht="24" customHeight="1">
      <c r="A68" s="24">
        <v>999943</v>
      </c>
      <c r="B68" s="21" t="s">
        <v>50</v>
      </c>
      <c r="C68" s="25"/>
      <c r="D68" s="25"/>
      <c r="E68" s="25"/>
      <c r="F68" s="17"/>
      <c r="G68" s="17"/>
      <c r="H68" s="17"/>
      <c r="I68" s="17"/>
      <c r="J68" s="17">
        <f aca="true" t="shared" si="3" ref="J68:J77">+G68+I68-F68-H68</f>
        <v>0</v>
      </c>
      <c r="K68" s="24">
        <v>39</v>
      </c>
    </row>
    <row r="69" spans="1:11" ht="24" customHeight="1">
      <c r="A69" s="24">
        <v>999944</v>
      </c>
      <c r="B69" s="21" t="s">
        <v>51</v>
      </c>
      <c r="C69" s="25"/>
      <c r="D69" s="25"/>
      <c r="E69" s="25"/>
      <c r="F69" s="17"/>
      <c r="G69" s="17"/>
      <c r="H69" s="17"/>
      <c r="I69" s="17"/>
      <c r="J69" s="17">
        <f t="shared" si="3"/>
        <v>0</v>
      </c>
      <c r="K69" s="24">
        <v>40</v>
      </c>
    </row>
    <row r="70" spans="1:11" ht="24" customHeight="1">
      <c r="A70" s="24">
        <v>999945</v>
      </c>
      <c r="B70" s="21" t="s">
        <v>52</v>
      </c>
      <c r="C70" s="25"/>
      <c r="D70" s="25"/>
      <c r="E70" s="25"/>
      <c r="F70" s="17"/>
      <c r="G70" s="17"/>
      <c r="H70" s="17"/>
      <c r="I70" s="17"/>
      <c r="J70" s="17">
        <f t="shared" si="3"/>
        <v>0</v>
      </c>
      <c r="K70" s="24">
        <v>41</v>
      </c>
    </row>
    <row r="71" spans="1:11" ht="24" customHeight="1">
      <c r="A71" s="24">
        <v>999946</v>
      </c>
      <c r="B71" s="21" t="s">
        <v>53</v>
      </c>
      <c r="C71" s="25"/>
      <c r="D71" s="25"/>
      <c r="E71" s="25"/>
      <c r="F71" s="17"/>
      <c r="G71" s="17"/>
      <c r="H71" s="17"/>
      <c r="I71" s="17"/>
      <c r="J71" s="17">
        <f t="shared" si="3"/>
        <v>0</v>
      </c>
      <c r="K71" s="24">
        <v>42</v>
      </c>
    </row>
    <row r="72" spans="1:11" ht="24" customHeight="1">
      <c r="A72" s="24">
        <v>999947</v>
      </c>
      <c r="B72" s="26" t="s">
        <v>54</v>
      </c>
      <c r="C72" s="25"/>
      <c r="D72" s="25"/>
      <c r="E72" s="25"/>
      <c r="F72" s="17"/>
      <c r="G72" s="17"/>
      <c r="H72" s="17"/>
      <c r="I72" s="17"/>
      <c r="J72" s="17">
        <f t="shared" si="3"/>
        <v>0</v>
      </c>
      <c r="K72" s="24">
        <v>43</v>
      </c>
    </row>
    <row r="73" spans="1:11" ht="24" customHeight="1">
      <c r="A73" s="24">
        <v>999948</v>
      </c>
      <c r="B73" s="21" t="s">
        <v>63</v>
      </c>
      <c r="C73" s="25"/>
      <c r="D73" s="25"/>
      <c r="E73" s="25"/>
      <c r="F73" s="17"/>
      <c r="G73" s="17"/>
      <c r="H73" s="17"/>
      <c r="I73" s="17"/>
      <c r="J73" s="17">
        <f t="shared" si="3"/>
        <v>0</v>
      </c>
      <c r="K73" s="24">
        <v>44</v>
      </c>
    </row>
    <row r="74" spans="1:11" ht="24" customHeight="1">
      <c r="A74" s="24">
        <v>999949</v>
      </c>
      <c r="B74" s="21" t="s">
        <v>56</v>
      </c>
      <c r="C74" s="25"/>
      <c r="D74" s="25"/>
      <c r="E74" s="25"/>
      <c r="F74" s="17"/>
      <c r="G74" s="17"/>
      <c r="H74" s="17"/>
      <c r="I74" s="17"/>
      <c r="J74" s="17">
        <f t="shared" si="3"/>
        <v>0</v>
      </c>
      <c r="K74" s="24">
        <v>45</v>
      </c>
    </row>
    <row r="75" spans="1:11" ht="24" customHeight="1">
      <c r="A75" s="24">
        <v>999950</v>
      </c>
      <c r="B75" s="21" t="s">
        <v>57</v>
      </c>
      <c r="C75" s="25"/>
      <c r="D75" s="25"/>
      <c r="E75" s="25"/>
      <c r="F75" s="17"/>
      <c r="G75" s="17"/>
      <c r="H75" s="17"/>
      <c r="I75" s="17"/>
      <c r="J75" s="17">
        <f t="shared" si="3"/>
        <v>0</v>
      </c>
      <c r="K75" s="24">
        <v>46</v>
      </c>
    </row>
    <row r="76" spans="1:11" ht="24" customHeight="1">
      <c r="A76" s="24">
        <v>999951</v>
      </c>
      <c r="B76" s="26" t="s">
        <v>64</v>
      </c>
      <c r="C76" s="25"/>
      <c r="D76" s="25"/>
      <c r="E76" s="25"/>
      <c r="F76" s="17"/>
      <c r="G76" s="17"/>
      <c r="H76" s="17"/>
      <c r="I76" s="17"/>
      <c r="J76" s="17">
        <f t="shared" si="3"/>
        <v>0</v>
      </c>
      <c r="K76" s="24">
        <v>47</v>
      </c>
    </row>
    <row r="77" spans="1:11" ht="24" customHeight="1">
      <c r="A77" s="24">
        <v>999952</v>
      </c>
      <c r="B77" s="21" t="s">
        <v>61</v>
      </c>
      <c r="C77" s="25"/>
      <c r="D77" s="25"/>
      <c r="E77" s="25"/>
      <c r="F77" s="17"/>
      <c r="G77" s="17"/>
      <c r="H77" s="17"/>
      <c r="I77" s="17"/>
      <c r="J77" s="17">
        <f t="shared" si="3"/>
        <v>0</v>
      </c>
      <c r="K77" s="24">
        <v>48</v>
      </c>
    </row>
    <row r="78" spans="1:14" s="7" customFormat="1" ht="24" customHeight="1">
      <c r="A78" s="10">
        <v>999954</v>
      </c>
      <c r="B78" s="27" t="s">
        <v>65</v>
      </c>
      <c r="C78" s="25"/>
      <c r="D78" s="25"/>
      <c r="E78" s="25"/>
      <c r="F78" s="28">
        <f>SUM(F68:F77)</f>
        <v>0</v>
      </c>
      <c r="G78" s="28">
        <f>SUM(G68:G77)</f>
        <v>0</v>
      </c>
      <c r="H78" s="28">
        <f>SUM(H68:H77)</f>
        <v>0</v>
      </c>
      <c r="I78" s="28">
        <f>SUM(I68:I77)</f>
        <v>0</v>
      </c>
      <c r="J78" s="28">
        <f>SUM(J68:J77)</f>
        <v>0</v>
      </c>
      <c r="K78" s="27"/>
      <c r="M78" s="3"/>
      <c r="N78" s="3"/>
    </row>
    <row r="79" spans="1:14" s="7" customFormat="1" ht="24" customHeight="1">
      <c r="A79" s="10">
        <v>999955</v>
      </c>
      <c r="B79" s="27" t="s">
        <v>66</v>
      </c>
      <c r="C79" s="25"/>
      <c r="D79" s="25"/>
      <c r="E79" s="25"/>
      <c r="F79" s="28">
        <f>+F67+F78</f>
        <v>0</v>
      </c>
      <c r="G79" s="28">
        <f>+G67+G78</f>
        <v>0</v>
      </c>
      <c r="H79" s="28">
        <f>+H67+H78</f>
        <v>0</v>
      </c>
      <c r="I79" s="28">
        <f>+I67+I78</f>
        <v>0</v>
      </c>
      <c r="J79" s="28">
        <f>+J67+J78</f>
        <v>0</v>
      </c>
      <c r="K79" s="27"/>
      <c r="M79" s="3"/>
      <c r="N79" s="3"/>
    </row>
    <row r="80" spans="1:14" s="7" customFormat="1" ht="24" customHeight="1">
      <c r="A80" s="12"/>
      <c r="B80" s="13" t="s">
        <v>67</v>
      </c>
      <c r="C80" s="25"/>
      <c r="D80" s="25"/>
      <c r="E80" s="25"/>
      <c r="F80" s="13"/>
      <c r="G80" s="13"/>
      <c r="H80" s="13"/>
      <c r="I80" s="13"/>
      <c r="J80" s="13"/>
      <c r="K80" s="13"/>
      <c r="M80" s="3"/>
      <c r="N80" s="3"/>
    </row>
    <row r="81" spans="1:11" ht="24" customHeight="1">
      <c r="A81" s="24">
        <v>999956</v>
      </c>
      <c r="B81" s="30" t="s">
        <v>68</v>
      </c>
      <c r="C81" s="25"/>
      <c r="D81" s="25"/>
      <c r="E81" s="25"/>
      <c r="F81" s="17"/>
      <c r="G81" s="17"/>
      <c r="H81" s="17"/>
      <c r="I81" s="17"/>
      <c r="J81" s="17">
        <f aca="true" t="shared" si="4" ref="J81:J87">+G81+I81-F81-H81</f>
        <v>0</v>
      </c>
      <c r="K81" s="24">
        <v>49</v>
      </c>
    </row>
    <row r="82" spans="1:11" ht="24" customHeight="1">
      <c r="A82" s="24">
        <v>999957</v>
      </c>
      <c r="B82" s="30" t="s">
        <v>69</v>
      </c>
      <c r="C82" s="25"/>
      <c r="D82" s="25"/>
      <c r="E82" s="25"/>
      <c r="F82" s="17"/>
      <c r="G82" s="17"/>
      <c r="H82" s="17"/>
      <c r="I82" s="17"/>
      <c r="J82" s="17">
        <f t="shared" si="4"/>
        <v>0</v>
      </c>
      <c r="K82" s="24">
        <v>50</v>
      </c>
    </row>
    <row r="83" spans="1:11" ht="24" customHeight="1">
      <c r="A83" s="24">
        <v>999958</v>
      </c>
      <c r="B83" s="30" t="s">
        <v>70</v>
      </c>
      <c r="C83" s="25"/>
      <c r="D83" s="25"/>
      <c r="E83" s="25"/>
      <c r="F83" s="17"/>
      <c r="G83" s="17"/>
      <c r="H83" s="17"/>
      <c r="I83" s="17"/>
      <c r="J83" s="17">
        <f t="shared" si="4"/>
        <v>0</v>
      </c>
      <c r="K83" s="24">
        <v>51</v>
      </c>
    </row>
    <row r="84" spans="1:11" ht="24" customHeight="1">
      <c r="A84" s="24">
        <v>999959</v>
      </c>
      <c r="B84" s="30" t="s">
        <v>71</v>
      </c>
      <c r="C84" s="25"/>
      <c r="D84" s="25"/>
      <c r="E84" s="25"/>
      <c r="F84" s="17"/>
      <c r="G84" s="17"/>
      <c r="H84" s="17"/>
      <c r="I84" s="17"/>
      <c r="J84" s="17">
        <f t="shared" si="4"/>
        <v>0</v>
      </c>
      <c r="K84" s="24">
        <v>52</v>
      </c>
    </row>
    <row r="85" spans="1:11" ht="24" customHeight="1">
      <c r="A85" s="24">
        <v>999960</v>
      </c>
      <c r="B85" s="30" t="s">
        <v>72</v>
      </c>
      <c r="C85" s="25"/>
      <c r="D85" s="25"/>
      <c r="E85" s="25"/>
      <c r="F85" s="17"/>
      <c r="G85" s="17"/>
      <c r="H85" s="17"/>
      <c r="I85" s="17"/>
      <c r="J85" s="17">
        <f t="shared" si="4"/>
        <v>0</v>
      </c>
      <c r="K85" s="24">
        <v>53</v>
      </c>
    </row>
    <row r="86" spans="1:11" s="33" customFormat="1" ht="24" customHeight="1">
      <c r="A86" s="29">
        <v>999961</v>
      </c>
      <c r="B86" s="31" t="s">
        <v>73</v>
      </c>
      <c r="C86" s="25"/>
      <c r="D86" s="25"/>
      <c r="E86" s="25"/>
      <c r="F86" s="32"/>
      <c r="G86" s="32"/>
      <c r="H86" s="32"/>
      <c r="I86" s="32"/>
      <c r="J86" s="17">
        <f t="shared" si="4"/>
        <v>0</v>
      </c>
      <c r="K86" s="29">
        <v>54</v>
      </c>
    </row>
    <row r="87" spans="1:11" ht="24" customHeight="1">
      <c r="A87" s="24">
        <v>999962</v>
      </c>
      <c r="B87" s="30" t="s">
        <v>74</v>
      </c>
      <c r="C87" s="25"/>
      <c r="D87" s="25"/>
      <c r="E87" s="25"/>
      <c r="F87" s="34"/>
      <c r="G87" s="34"/>
      <c r="H87" s="34"/>
      <c r="I87" s="34"/>
      <c r="J87" s="34">
        <f t="shared" si="4"/>
        <v>0</v>
      </c>
      <c r="K87" s="24">
        <v>55</v>
      </c>
    </row>
    <row r="88" spans="1:14" s="7" customFormat="1" ht="24" customHeight="1">
      <c r="A88" s="10">
        <v>999964</v>
      </c>
      <c r="B88" s="27" t="s">
        <v>75</v>
      </c>
      <c r="C88" s="25"/>
      <c r="D88" s="25"/>
      <c r="E88" s="25"/>
      <c r="F88" s="28">
        <f>SUM(F81:F87)</f>
        <v>0</v>
      </c>
      <c r="G88" s="28">
        <f>SUM(G81:G87)</f>
        <v>0</v>
      </c>
      <c r="H88" s="28">
        <f>SUM(H81:H87)</f>
        <v>0</v>
      </c>
      <c r="I88" s="28">
        <f>SUM(I81:I87)</f>
        <v>0</v>
      </c>
      <c r="J88" s="28">
        <f>SUM(J81:J87)</f>
        <v>0</v>
      </c>
      <c r="K88" s="27"/>
      <c r="M88" s="3"/>
      <c r="N88" s="3"/>
    </row>
    <row r="89" spans="1:14" s="7" customFormat="1" ht="24" customHeight="1">
      <c r="A89" s="10">
        <v>999965</v>
      </c>
      <c r="B89" s="27" t="s">
        <v>76</v>
      </c>
      <c r="C89" s="25"/>
      <c r="D89" s="25"/>
      <c r="E89" s="25"/>
      <c r="F89" s="28">
        <f>+F79+F88</f>
        <v>0</v>
      </c>
      <c r="G89" s="28">
        <f>+G79+G88</f>
        <v>0</v>
      </c>
      <c r="H89" s="28">
        <f>+H79+H88</f>
        <v>0</v>
      </c>
      <c r="I89" s="28">
        <f>+I79+I88</f>
        <v>0</v>
      </c>
      <c r="J89" s="28">
        <f>+J79+J88</f>
        <v>0</v>
      </c>
      <c r="K89" s="27"/>
      <c r="M89" s="3"/>
      <c r="N89" s="3"/>
    </row>
    <row r="90" spans="1:14" s="7" customFormat="1" ht="24" customHeight="1">
      <c r="A90" s="12"/>
      <c r="B90" s="13" t="s">
        <v>77</v>
      </c>
      <c r="C90" s="25"/>
      <c r="D90" s="25"/>
      <c r="E90" s="25"/>
      <c r="F90" s="35">
        <f>SUM(F13:F15,F17:F19,F21:F23,F25:F35,F37:F51,F55:F66,F68:F77,F81:F87)</f>
        <v>0</v>
      </c>
      <c r="G90" s="35">
        <f>SUM(G13:G15,G17:G19,G21:G23,G25:G35,G37:G51,G55:G66,G68:G77,G81:G87)</f>
        <v>0</v>
      </c>
      <c r="H90" s="35">
        <f>SUM(H13:H15,H17:H19,H21:H23,H25:H35,H37:H51,H55:H66,H68:H77,H81:H87)</f>
        <v>0</v>
      </c>
      <c r="I90" s="35">
        <f>SUM(I13:I15,I17:I19,I21:I23,I25:I35,I37:I51,I55:I66,I68:I77,I81:I87)</f>
        <v>0</v>
      </c>
      <c r="J90" s="35">
        <f>SUM(J13:J15,J17:J19,J21:J23,J25:J35,J37:J51,J55:J66,J68:J77,J81:J87)</f>
        <v>0</v>
      </c>
      <c r="K90" s="13"/>
      <c r="M90" s="3"/>
      <c r="N90" s="3"/>
    </row>
    <row r="92" spans="1:2" ht="14.25">
      <c r="A92" s="36"/>
      <c r="B92" s="2" t="s">
        <v>78</v>
      </c>
    </row>
    <row r="93" spans="1:2" ht="15">
      <c r="A93" s="37"/>
      <c r="B93" s="2" t="s">
        <v>79</v>
      </c>
    </row>
  </sheetData>
  <sheetProtection selectLockedCells="1" selectUnlockedCells="1"/>
  <mergeCells count="12">
    <mergeCell ref="J10:J11"/>
    <mergeCell ref="K10:K11"/>
    <mergeCell ref="A2:K2"/>
    <mergeCell ref="A5:K5"/>
    <mergeCell ref="A6:K6"/>
    <mergeCell ref="A7:K7"/>
    <mergeCell ref="A10:A11"/>
    <mergeCell ref="B10:B11"/>
    <mergeCell ref="C10:C11"/>
    <mergeCell ref="D10:E10"/>
    <mergeCell ref="F10:G10"/>
    <mergeCell ref="H10:I10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95" zoomScaleNormal="95" zoomScalePageLayoutView="0" workbookViewId="0" topLeftCell="A1">
      <selection activeCell="D18" sqref="D18"/>
    </sheetView>
  </sheetViews>
  <sheetFormatPr defaultColWidth="11.57421875" defaultRowHeight="12.75"/>
  <cols>
    <col min="1" max="1" width="19.421875" style="3" customWidth="1"/>
    <col min="2" max="2" width="99.421875" style="3" customWidth="1"/>
    <col min="3" max="4" width="26.7109375" style="3" customWidth="1"/>
    <col min="5" max="6" width="11.57421875" style="3" customWidth="1"/>
    <col min="7" max="7" width="11.57421875" style="38" customWidth="1"/>
    <col min="8" max="16384" width="11.57421875" style="3" customWidth="1"/>
  </cols>
  <sheetData>
    <row r="1" spans="1:4" s="39" customFormat="1" ht="12.75" customHeight="1">
      <c r="A1" s="4"/>
      <c r="B1" s="4"/>
      <c r="C1" s="4"/>
      <c r="D1" s="4"/>
    </row>
    <row r="2" spans="1:4" s="39" customFormat="1" ht="81" customHeight="1">
      <c r="A2" s="76"/>
      <c r="B2" s="76"/>
      <c r="C2" s="76"/>
      <c r="D2" s="76"/>
    </row>
    <row r="3" spans="1:4" s="39" customFormat="1" ht="12.75" customHeight="1">
      <c r="A3" s="4"/>
      <c r="B3" s="4"/>
      <c r="C3" s="4"/>
      <c r="D3" s="4"/>
    </row>
    <row r="4" spans="1:4" s="41" customFormat="1" ht="12.75" customHeight="1">
      <c r="A4" s="40"/>
      <c r="B4" s="40"/>
      <c r="C4" s="40"/>
      <c r="D4" s="40"/>
    </row>
    <row r="5" spans="1:7" s="42" customFormat="1" ht="17.25" customHeight="1">
      <c r="A5" s="77" t="s">
        <v>80</v>
      </c>
      <c r="B5" s="77"/>
      <c r="C5" s="77"/>
      <c r="D5" s="77"/>
      <c r="G5" s="43"/>
    </row>
    <row r="6" spans="1:7" s="42" customFormat="1" ht="17.25" customHeight="1">
      <c r="A6" s="77" t="s">
        <v>1</v>
      </c>
      <c r="B6" s="77"/>
      <c r="C6" s="77"/>
      <c r="D6" s="77"/>
      <c r="G6" s="43"/>
    </row>
    <row r="7" spans="1:7" s="42" customFormat="1" ht="17.25" customHeight="1">
      <c r="A7" s="77" t="s">
        <v>81</v>
      </c>
      <c r="B7" s="77"/>
      <c r="C7" s="77"/>
      <c r="D7" s="77"/>
      <c r="G7" s="43"/>
    </row>
    <row r="8" s="42" customFormat="1" ht="17.25" customHeight="1">
      <c r="G8" s="43"/>
    </row>
    <row r="9" spans="1:7" s="7" customFormat="1" ht="30.75" customHeight="1">
      <c r="A9" s="10" t="s">
        <v>4</v>
      </c>
      <c r="B9" s="11" t="s">
        <v>82</v>
      </c>
      <c r="C9" s="10" t="s">
        <v>83</v>
      </c>
      <c r="D9" s="10" t="s">
        <v>84</v>
      </c>
      <c r="G9" s="44"/>
    </row>
    <row r="10" spans="1:7" s="7" customFormat="1" ht="27" customHeight="1">
      <c r="A10" s="10">
        <v>1</v>
      </c>
      <c r="B10" s="27" t="s">
        <v>85</v>
      </c>
      <c r="C10" s="45"/>
      <c r="D10" s="28">
        <f>+'F11 - Vista Res 414'!C22+'F11 - Vista Res 414'!C23+'F11 - Vista Res 414'!C24</f>
        <v>0</v>
      </c>
      <c r="G10" s="44"/>
    </row>
    <row r="11" spans="1:4" ht="27" customHeight="1">
      <c r="A11" s="46">
        <v>2</v>
      </c>
      <c r="B11" s="47" t="s">
        <v>86</v>
      </c>
      <c r="C11" s="45"/>
      <c r="D11" s="48">
        <f>+D36</f>
        <v>0</v>
      </c>
    </row>
    <row r="12" spans="1:4" ht="27" customHeight="1">
      <c r="A12" s="46">
        <v>3</v>
      </c>
      <c r="B12" s="47" t="s">
        <v>87</v>
      </c>
      <c r="C12" s="45"/>
      <c r="D12" s="48">
        <f>+D50</f>
        <v>0</v>
      </c>
    </row>
    <row r="13" spans="1:7" s="7" customFormat="1" ht="27" customHeight="1">
      <c r="A13" s="10">
        <v>4</v>
      </c>
      <c r="B13" s="27" t="s">
        <v>88</v>
      </c>
      <c r="C13" s="45"/>
      <c r="D13" s="28">
        <f>+D11+D12</f>
        <v>0</v>
      </c>
      <c r="G13" s="44"/>
    </row>
    <row r="14" spans="1:4" ht="27" customHeight="1">
      <c r="A14" s="46">
        <v>5</v>
      </c>
      <c r="B14" s="47" t="s">
        <v>89</v>
      </c>
      <c r="C14" s="45"/>
      <c r="D14" s="48">
        <f>+D53</f>
        <v>0</v>
      </c>
    </row>
    <row r="15" spans="1:7" s="7" customFormat="1" ht="27" customHeight="1">
      <c r="A15" s="10">
        <v>6</v>
      </c>
      <c r="B15" s="27" t="s">
        <v>90</v>
      </c>
      <c r="C15" s="45"/>
      <c r="D15" s="28">
        <f>+D10+D13+D14</f>
        <v>0</v>
      </c>
      <c r="G15" s="44"/>
    </row>
    <row r="16" spans="1:4" ht="27" customHeight="1">
      <c r="A16" s="46">
        <v>7</v>
      </c>
      <c r="B16" s="47" t="s">
        <v>91</v>
      </c>
      <c r="C16" s="45"/>
      <c r="D16" s="48">
        <f>+D15-D10</f>
        <v>0</v>
      </c>
    </row>
    <row r="17" spans="1:4" ht="27" customHeight="1">
      <c r="A17" s="46">
        <v>8</v>
      </c>
      <c r="B17" s="47" t="s">
        <v>92</v>
      </c>
      <c r="C17" s="45"/>
      <c r="D17" s="48" t="e">
        <f>+ROUND((D16/D10)*100,0)</f>
        <v>#DIV/0!</v>
      </c>
    </row>
    <row r="18" spans="1:4" s="3" customFormat="1" ht="27" customHeight="1">
      <c r="A18" s="46">
        <v>9</v>
      </c>
      <c r="B18" s="49" t="s">
        <v>93</v>
      </c>
      <c r="C18" s="45"/>
      <c r="D18" s="48">
        <v>0</v>
      </c>
    </row>
    <row r="19" spans="1:4" s="3" customFormat="1" ht="27" customHeight="1">
      <c r="A19" s="46">
        <v>10</v>
      </c>
      <c r="B19" s="49" t="s">
        <v>94</v>
      </c>
      <c r="C19" s="45"/>
      <c r="D19" s="48">
        <v>0</v>
      </c>
    </row>
    <row r="20" spans="1:4" s="3" customFormat="1" ht="27" customHeight="1">
      <c r="A20" s="46">
        <v>11</v>
      </c>
      <c r="B20" s="49" t="s">
        <v>95</v>
      </c>
      <c r="C20" s="45"/>
      <c r="D20" s="48">
        <v>0</v>
      </c>
    </row>
    <row r="21" spans="1:4" s="3" customFormat="1" ht="27" customHeight="1">
      <c r="A21" s="46">
        <v>12</v>
      </c>
      <c r="B21" s="49" t="s">
        <v>96</v>
      </c>
      <c r="C21" s="45"/>
      <c r="D21" s="48">
        <v>0</v>
      </c>
    </row>
    <row r="22" spans="1:4" s="3" customFormat="1" ht="27" customHeight="1">
      <c r="A22" s="46">
        <v>13</v>
      </c>
      <c r="B22" s="49" t="s">
        <v>97</v>
      </c>
      <c r="C22" s="45"/>
      <c r="D22" s="48">
        <v>0</v>
      </c>
    </row>
    <row r="23" spans="1:4" s="3" customFormat="1" ht="27" customHeight="1">
      <c r="A23" s="46">
        <v>14</v>
      </c>
      <c r="B23" s="49" t="s">
        <v>98</v>
      </c>
      <c r="C23" s="45"/>
      <c r="D23" s="48">
        <v>0</v>
      </c>
    </row>
    <row r="24" spans="1:4" s="3" customFormat="1" ht="27" customHeight="1">
      <c r="A24" s="46">
        <v>15</v>
      </c>
      <c r="B24" s="49" t="s">
        <v>99</v>
      </c>
      <c r="C24" s="45"/>
      <c r="D24" s="48">
        <v>0</v>
      </c>
    </row>
    <row r="25" spans="1:4" s="3" customFormat="1" ht="27" customHeight="1">
      <c r="A25" s="46">
        <v>16</v>
      </c>
      <c r="B25" s="49" t="s">
        <v>100</v>
      </c>
      <c r="C25" s="45"/>
      <c r="D25" s="48">
        <v>0</v>
      </c>
    </row>
    <row r="26" spans="1:4" s="3" customFormat="1" ht="27" customHeight="1">
      <c r="A26" s="46">
        <v>17</v>
      </c>
      <c r="B26" s="49" t="s">
        <v>101</v>
      </c>
      <c r="C26" s="45"/>
      <c r="D26" s="48">
        <v>0</v>
      </c>
    </row>
    <row r="27" spans="1:4" s="3" customFormat="1" ht="27" customHeight="1">
      <c r="A27" s="46">
        <v>18</v>
      </c>
      <c r="B27" s="49" t="s">
        <v>102</v>
      </c>
      <c r="C27" s="45"/>
      <c r="D27" s="48">
        <v>0</v>
      </c>
    </row>
    <row r="28" spans="1:4" s="3" customFormat="1" ht="27" customHeight="1">
      <c r="A28" s="46">
        <v>19</v>
      </c>
      <c r="B28" s="49" t="s">
        <v>103</v>
      </c>
      <c r="C28" s="45"/>
      <c r="D28" s="48">
        <v>0</v>
      </c>
    </row>
    <row r="29" spans="1:4" s="3" customFormat="1" ht="27" customHeight="1">
      <c r="A29" s="46">
        <v>20</v>
      </c>
      <c r="B29" s="49" t="s">
        <v>104</v>
      </c>
      <c r="C29" s="45"/>
      <c r="D29" s="48">
        <v>0</v>
      </c>
    </row>
    <row r="30" spans="1:4" s="3" customFormat="1" ht="27" customHeight="1">
      <c r="A30" s="46">
        <v>21</v>
      </c>
      <c r="B30" s="49" t="s">
        <v>105</v>
      </c>
      <c r="C30" s="45"/>
      <c r="D30" s="48">
        <v>0</v>
      </c>
    </row>
    <row r="31" spans="1:4" s="3" customFormat="1" ht="27" customHeight="1">
      <c r="A31" s="46">
        <v>22</v>
      </c>
      <c r="B31" s="49" t="s">
        <v>106</v>
      </c>
      <c r="C31" s="45"/>
      <c r="D31" s="48">
        <v>0</v>
      </c>
    </row>
    <row r="32" spans="1:4" s="3" customFormat="1" ht="27" customHeight="1">
      <c r="A32" s="46">
        <v>23</v>
      </c>
      <c r="B32" s="49" t="s">
        <v>107</v>
      </c>
      <c r="C32" s="45"/>
      <c r="D32" s="48">
        <v>0</v>
      </c>
    </row>
    <row r="33" spans="1:7" ht="27" customHeight="1">
      <c r="A33" s="46">
        <v>24</v>
      </c>
      <c r="B33" s="49" t="s">
        <v>108</v>
      </c>
      <c r="C33" s="45"/>
      <c r="D33" s="48">
        <v>0</v>
      </c>
      <c r="G33" s="3"/>
    </row>
    <row r="34" spans="1:7" ht="27" customHeight="1">
      <c r="A34" s="46">
        <v>25</v>
      </c>
      <c r="B34" s="49" t="s">
        <v>109</v>
      </c>
      <c r="C34" s="45"/>
      <c r="D34" s="48">
        <v>0</v>
      </c>
      <c r="G34" s="3"/>
    </row>
    <row r="35" spans="1:7" ht="27" customHeight="1">
      <c r="A35" s="46">
        <v>37</v>
      </c>
      <c r="B35" s="49" t="s">
        <v>110</v>
      </c>
      <c r="C35" s="50"/>
      <c r="D35" s="48">
        <v>0</v>
      </c>
      <c r="G35" s="3"/>
    </row>
    <row r="36" spans="1:7" s="7" customFormat="1" ht="27" customHeight="1">
      <c r="A36" s="10">
        <v>38</v>
      </c>
      <c r="B36" s="27" t="s">
        <v>111</v>
      </c>
      <c r="C36" s="45"/>
      <c r="D36" s="28">
        <f>SUM(D18:D35)</f>
        <v>0</v>
      </c>
      <c r="G36" s="44"/>
    </row>
    <row r="37" spans="1:7" ht="27" customHeight="1">
      <c r="A37" s="46">
        <v>39</v>
      </c>
      <c r="B37" s="49" t="s">
        <v>50</v>
      </c>
      <c r="C37" s="45"/>
      <c r="D37" s="48">
        <v>0</v>
      </c>
      <c r="G37" s="3"/>
    </row>
    <row r="38" spans="1:7" ht="27" customHeight="1">
      <c r="A38" s="46">
        <v>40</v>
      </c>
      <c r="B38" s="49" t="s">
        <v>51</v>
      </c>
      <c r="C38" s="45"/>
      <c r="D38" s="48">
        <v>0</v>
      </c>
      <c r="G38" s="3"/>
    </row>
    <row r="39" spans="1:7" ht="27" customHeight="1">
      <c r="A39" s="46">
        <v>41</v>
      </c>
      <c r="B39" s="49" t="s">
        <v>52</v>
      </c>
      <c r="C39" s="45"/>
      <c r="D39" s="48">
        <v>0</v>
      </c>
      <c r="G39" s="3"/>
    </row>
    <row r="40" spans="1:7" ht="27" customHeight="1">
      <c r="A40" s="46">
        <v>42</v>
      </c>
      <c r="B40" s="49" t="s">
        <v>53</v>
      </c>
      <c r="C40" s="45"/>
      <c r="D40" s="48">
        <v>0</v>
      </c>
      <c r="G40" s="3"/>
    </row>
    <row r="41" spans="1:7" ht="27" customHeight="1">
      <c r="A41" s="46">
        <v>43</v>
      </c>
      <c r="B41" s="49" t="s">
        <v>54</v>
      </c>
      <c r="C41" s="45"/>
      <c r="D41" s="48">
        <v>0</v>
      </c>
      <c r="G41" s="3"/>
    </row>
    <row r="42" spans="1:7" ht="27" customHeight="1">
      <c r="A42" s="46">
        <v>44</v>
      </c>
      <c r="B42" s="49" t="s">
        <v>55</v>
      </c>
      <c r="C42" s="45"/>
      <c r="D42" s="48">
        <v>0</v>
      </c>
      <c r="G42" s="3"/>
    </row>
    <row r="43" spans="1:7" ht="27" customHeight="1">
      <c r="A43" s="46">
        <v>45</v>
      </c>
      <c r="B43" s="49" t="s">
        <v>56</v>
      </c>
      <c r="C43" s="45"/>
      <c r="D43" s="48">
        <v>0</v>
      </c>
      <c r="G43" s="3"/>
    </row>
    <row r="44" spans="1:7" ht="27" customHeight="1">
      <c r="A44" s="46">
        <v>46</v>
      </c>
      <c r="B44" s="49" t="s">
        <v>57</v>
      </c>
      <c r="C44" s="45"/>
      <c r="D44" s="48">
        <v>0</v>
      </c>
      <c r="G44" s="3"/>
    </row>
    <row r="45" spans="1:7" ht="27" customHeight="1">
      <c r="A45" s="46">
        <v>47</v>
      </c>
      <c r="B45" s="49" t="s">
        <v>58</v>
      </c>
      <c r="C45" s="45"/>
      <c r="D45" s="48">
        <v>0</v>
      </c>
      <c r="G45" s="3"/>
    </row>
    <row r="46" spans="1:7" ht="27" customHeight="1">
      <c r="A46" s="46">
        <v>53</v>
      </c>
      <c r="B46" s="49" t="s">
        <v>59</v>
      </c>
      <c r="C46" s="45"/>
      <c r="D46" s="48">
        <v>0</v>
      </c>
      <c r="G46" s="3"/>
    </row>
    <row r="47" spans="1:7" ht="27" customHeight="1">
      <c r="A47" s="46">
        <v>54</v>
      </c>
      <c r="B47" s="49" t="s">
        <v>60</v>
      </c>
      <c r="C47" s="45"/>
      <c r="D47" s="48">
        <v>0</v>
      </c>
      <c r="G47" s="3"/>
    </row>
    <row r="48" spans="1:7" ht="27" customHeight="1">
      <c r="A48" s="46">
        <v>55</v>
      </c>
      <c r="B48" s="49" t="s">
        <v>64</v>
      </c>
      <c r="C48" s="45"/>
      <c r="D48" s="48">
        <v>0</v>
      </c>
      <c r="G48" s="3"/>
    </row>
    <row r="49" spans="1:7" ht="27" customHeight="1">
      <c r="A49" s="46">
        <v>48</v>
      </c>
      <c r="B49" s="49" t="s">
        <v>61</v>
      </c>
      <c r="C49" s="50"/>
      <c r="D49" s="48">
        <v>0</v>
      </c>
      <c r="G49" s="3"/>
    </row>
    <row r="50" spans="1:7" s="7" customFormat="1" ht="27" customHeight="1">
      <c r="A50" s="10">
        <v>49</v>
      </c>
      <c r="B50" s="27" t="s">
        <v>112</v>
      </c>
      <c r="C50" s="45"/>
      <c r="D50" s="28">
        <f>SUM(D37:D49)</f>
        <v>0</v>
      </c>
      <c r="G50" s="44"/>
    </row>
    <row r="51" spans="1:4" ht="27" customHeight="1">
      <c r="A51" s="46">
        <v>50</v>
      </c>
      <c r="B51" s="47" t="s">
        <v>113</v>
      </c>
      <c r="C51" s="51"/>
      <c r="D51" s="48">
        <v>0</v>
      </c>
    </row>
    <row r="52" spans="1:4" ht="27" customHeight="1">
      <c r="A52" s="46">
        <v>51</v>
      </c>
      <c r="B52" s="47" t="s">
        <v>114</v>
      </c>
      <c r="C52" s="51"/>
      <c r="D52" s="48">
        <v>0</v>
      </c>
    </row>
    <row r="53" spans="1:7" s="7" customFormat="1" ht="27" customHeight="1">
      <c r="A53" s="10">
        <v>52</v>
      </c>
      <c r="B53" s="27" t="s">
        <v>115</v>
      </c>
      <c r="C53" s="45"/>
      <c r="D53" s="28">
        <f>SUM(D51:D52)</f>
        <v>0</v>
      </c>
      <c r="G53" s="44"/>
    </row>
    <row r="54" ht="18.75" customHeight="1"/>
    <row r="55" spans="1:2" ht="18.75" customHeight="1">
      <c r="A55" s="36"/>
      <c r="B55" s="2" t="s">
        <v>78</v>
      </c>
    </row>
    <row r="56" spans="1:2" ht="15">
      <c r="A56" s="11"/>
      <c r="B56" s="2" t="s">
        <v>79</v>
      </c>
    </row>
  </sheetData>
  <sheetProtection selectLockedCells="1" selectUnlockedCells="1"/>
  <mergeCells count="4">
    <mergeCell ref="A2:D2"/>
    <mergeCell ref="A5:D5"/>
    <mergeCell ref="A6:D6"/>
    <mergeCell ref="A7:D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95" zoomScaleNormal="95" zoomScalePageLayoutView="0" workbookViewId="0" topLeftCell="A1">
      <selection activeCell="C66" sqref="C66"/>
    </sheetView>
  </sheetViews>
  <sheetFormatPr defaultColWidth="11.00390625" defaultRowHeight="12.75"/>
  <cols>
    <col min="1" max="1" width="12.8515625" style="3" customWidth="1"/>
    <col min="2" max="2" width="68.7109375" style="3" customWidth="1"/>
    <col min="3" max="4" width="23.00390625" style="3" customWidth="1"/>
    <col min="5" max="7" width="14.57421875" style="3" customWidth="1"/>
    <col min="8" max="16384" width="11.00390625" style="3" customWidth="1"/>
  </cols>
  <sheetData>
    <row r="1" spans="1:7" ht="12.75" customHeight="1">
      <c r="A1" s="4"/>
      <c r="B1" s="4"/>
      <c r="C1" s="4"/>
      <c r="D1" s="4"/>
      <c r="E1" s="4"/>
      <c r="F1" s="4"/>
      <c r="G1" s="4"/>
    </row>
    <row r="2" spans="1:7" ht="81" customHeight="1">
      <c r="A2" s="69"/>
      <c r="B2" s="69"/>
      <c r="C2" s="69"/>
      <c r="D2" s="69"/>
      <c r="E2" s="69"/>
      <c r="F2" s="69"/>
      <c r="G2" s="69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5"/>
      <c r="D4" s="5"/>
      <c r="E4" s="5"/>
      <c r="F4" s="5"/>
      <c r="G4" s="5"/>
    </row>
    <row r="5" spans="1:7" ht="18" customHeight="1">
      <c r="A5" s="70" t="s">
        <v>116</v>
      </c>
      <c r="B5" s="70"/>
      <c r="C5" s="70"/>
      <c r="D5" s="70"/>
      <c r="E5" s="70"/>
      <c r="F5" s="70"/>
      <c r="G5" s="70"/>
    </row>
    <row r="6" spans="1:7" s="7" customFormat="1" ht="15" customHeight="1">
      <c r="A6" s="71" t="s">
        <v>1</v>
      </c>
      <c r="B6" s="71"/>
      <c r="C6" s="71"/>
      <c r="D6" s="71"/>
      <c r="E6" s="71"/>
      <c r="F6" s="71"/>
      <c r="G6" s="71"/>
    </row>
    <row r="7" spans="1:7" s="7" customFormat="1" ht="15" customHeight="1">
      <c r="A7" s="70" t="s">
        <v>117</v>
      </c>
      <c r="B7" s="70"/>
      <c r="C7" s="70"/>
      <c r="D7" s="70"/>
      <c r="E7" s="70"/>
      <c r="F7" s="70"/>
      <c r="G7" s="70"/>
    </row>
    <row r="8" spans="1:7" s="7" customFormat="1" ht="15" customHeight="1">
      <c r="A8" s="5"/>
      <c r="B8" s="5"/>
      <c r="C8" s="5"/>
      <c r="D8" s="5"/>
      <c r="E8" s="5"/>
      <c r="F8" s="5"/>
      <c r="G8" s="5"/>
    </row>
    <row r="9" spans="1:7" s="7" customFormat="1" ht="29.25" customHeight="1">
      <c r="A9" s="72" t="s">
        <v>118</v>
      </c>
      <c r="B9" s="73" t="s">
        <v>5</v>
      </c>
      <c r="C9" s="72" t="s">
        <v>84</v>
      </c>
      <c r="D9" s="72" t="s">
        <v>83</v>
      </c>
      <c r="E9" s="72" t="s">
        <v>119</v>
      </c>
      <c r="F9" s="72"/>
      <c r="G9" s="72"/>
    </row>
    <row r="10" spans="1:7" s="7" customFormat="1" ht="41.25" customHeight="1">
      <c r="A10" s="72"/>
      <c r="B10" s="72"/>
      <c r="C10" s="72"/>
      <c r="D10" s="72"/>
      <c r="E10" s="10" t="s">
        <v>120</v>
      </c>
      <c r="F10" s="10" t="s">
        <v>121</v>
      </c>
      <c r="G10" s="10" t="s">
        <v>122</v>
      </c>
    </row>
    <row r="11" spans="1:7" ht="22.5" customHeight="1">
      <c r="A11" s="24">
        <v>1</v>
      </c>
      <c r="B11" s="21" t="s">
        <v>28</v>
      </c>
      <c r="C11" s="52"/>
      <c r="D11" s="53"/>
      <c r="E11" s="53"/>
      <c r="F11" s="53"/>
      <c r="G11" s="53"/>
    </row>
    <row r="12" spans="1:7" ht="22.5" customHeight="1">
      <c r="A12" s="24">
        <v>2</v>
      </c>
      <c r="B12" s="26" t="s">
        <v>29</v>
      </c>
      <c r="C12" s="52"/>
      <c r="D12" s="53"/>
      <c r="E12" s="53"/>
      <c r="F12" s="53"/>
      <c r="G12" s="53"/>
    </row>
    <row r="13" spans="1:7" ht="22.5" customHeight="1">
      <c r="A13" s="24">
        <v>3</v>
      </c>
      <c r="B13" s="26" t="s">
        <v>30</v>
      </c>
      <c r="C13" s="52"/>
      <c r="D13" s="53"/>
      <c r="E13" s="53"/>
      <c r="F13" s="53"/>
      <c r="G13" s="53"/>
    </row>
    <row r="14" spans="1:7" ht="22.5" customHeight="1">
      <c r="A14" s="24">
        <v>4</v>
      </c>
      <c r="B14" s="26" t="s">
        <v>31</v>
      </c>
      <c r="C14" s="52"/>
      <c r="D14" s="53"/>
      <c r="E14" s="53"/>
      <c r="F14" s="53"/>
      <c r="G14" s="53"/>
    </row>
    <row r="15" spans="1:7" ht="22.5" customHeight="1">
      <c r="A15" s="24">
        <v>5</v>
      </c>
      <c r="B15" s="26" t="s">
        <v>32</v>
      </c>
      <c r="C15" s="52"/>
      <c r="D15" s="53"/>
      <c r="E15" s="53"/>
      <c r="F15" s="53"/>
      <c r="G15" s="53"/>
    </row>
    <row r="16" spans="1:7" ht="22.5" customHeight="1">
      <c r="A16" s="24">
        <v>6</v>
      </c>
      <c r="B16" s="21" t="s">
        <v>33</v>
      </c>
      <c r="C16" s="52"/>
      <c r="D16" s="53"/>
      <c r="E16" s="53"/>
      <c r="F16" s="53"/>
      <c r="G16" s="53"/>
    </row>
    <row r="17" spans="1:7" ht="22.5" customHeight="1">
      <c r="A17" s="24">
        <v>7</v>
      </c>
      <c r="B17" s="21" t="s">
        <v>34</v>
      </c>
      <c r="C17" s="52"/>
      <c r="D17" s="53"/>
      <c r="E17" s="53"/>
      <c r="F17" s="53"/>
      <c r="G17" s="53"/>
    </row>
    <row r="18" spans="1:7" ht="22.5" customHeight="1">
      <c r="A18" s="24">
        <v>8</v>
      </c>
      <c r="B18" s="21" t="s">
        <v>35</v>
      </c>
      <c r="C18" s="52"/>
      <c r="D18" s="53"/>
      <c r="E18" s="53"/>
      <c r="F18" s="53"/>
      <c r="G18" s="53"/>
    </row>
    <row r="19" spans="1:7" ht="22.5" customHeight="1">
      <c r="A19" s="24">
        <v>9</v>
      </c>
      <c r="B19" s="21" t="s">
        <v>36</v>
      </c>
      <c r="C19" s="52"/>
      <c r="D19" s="53"/>
      <c r="E19" s="53"/>
      <c r="F19" s="53"/>
      <c r="G19" s="53"/>
    </row>
    <row r="20" spans="1:7" ht="22.5" customHeight="1">
      <c r="A20" s="24">
        <v>10</v>
      </c>
      <c r="B20" s="21" t="s">
        <v>37</v>
      </c>
      <c r="C20" s="52"/>
      <c r="D20" s="53"/>
      <c r="E20" s="53"/>
      <c r="F20" s="53"/>
      <c r="G20" s="53"/>
    </row>
    <row r="21" spans="1:7" ht="22.5" customHeight="1">
      <c r="A21" s="24">
        <v>11</v>
      </c>
      <c r="B21" s="21" t="s">
        <v>38</v>
      </c>
      <c r="C21" s="52"/>
      <c r="D21" s="53"/>
      <c r="E21" s="53"/>
      <c r="F21" s="53"/>
      <c r="G21" s="53"/>
    </row>
    <row r="22" spans="1:7" ht="22.5" customHeight="1">
      <c r="A22" s="24">
        <v>12</v>
      </c>
      <c r="B22" s="26" t="s">
        <v>30</v>
      </c>
      <c r="C22" s="52"/>
      <c r="D22" s="53"/>
      <c r="E22" s="53"/>
      <c r="F22" s="53"/>
      <c r="G22" s="53"/>
    </row>
    <row r="23" spans="1:7" ht="22.5" customHeight="1">
      <c r="A23" s="24">
        <v>13</v>
      </c>
      <c r="B23" s="21" t="s">
        <v>31</v>
      </c>
      <c r="C23" s="52"/>
      <c r="D23" s="53"/>
      <c r="E23" s="53"/>
      <c r="F23" s="53"/>
      <c r="G23" s="53"/>
    </row>
    <row r="24" spans="1:7" ht="22.5" customHeight="1">
      <c r="A24" s="24">
        <v>14</v>
      </c>
      <c r="B24" s="26" t="s">
        <v>32</v>
      </c>
      <c r="C24" s="52"/>
      <c r="D24" s="53"/>
      <c r="E24" s="53"/>
      <c r="F24" s="53"/>
      <c r="G24" s="53"/>
    </row>
    <row r="25" spans="1:7" ht="22.5" customHeight="1">
      <c r="A25" s="24">
        <v>15</v>
      </c>
      <c r="B25" s="21" t="s">
        <v>33</v>
      </c>
      <c r="C25" s="52"/>
      <c r="D25" s="53"/>
      <c r="E25" s="53"/>
      <c r="F25" s="53"/>
      <c r="G25" s="53"/>
    </row>
    <row r="26" spans="1:7" ht="33.75" customHeight="1">
      <c r="A26" s="24">
        <v>16</v>
      </c>
      <c r="B26" s="21" t="s">
        <v>40</v>
      </c>
      <c r="C26" s="52"/>
      <c r="D26" s="53"/>
      <c r="E26" s="53"/>
      <c r="F26" s="53"/>
      <c r="G26" s="53"/>
    </row>
    <row r="27" spans="1:7" ht="20.25" customHeight="1">
      <c r="A27" s="24">
        <v>17</v>
      </c>
      <c r="B27" s="21" t="s">
        <v>41</v>
      </c>
      <c r="C27" s="52"/>
      <c r="D27" s="53"/>
      <c r="E27" s="53"/>
      <c r="F27" s="53"/>
      <c r="G27" s="53"/>
    </row>
    <row r="28" spans="1:7" ht="22.5" customHeight="1">
      <c r="A28" s="24">
        <v>18</v>
      </c>
      <c r="B28" s="26" t="s">
        <v>42</v>
      </c>
      <c r="C28" s="52"/>
      <c r="D28" s="53"/>
      <c r="E28" s="53"/>
      <c r="F28" s="53"/>
      <c r="G28" s="53"/>
    </row>
    <row r="29" spans="1:7" ht="22.5" customHeight="1">
      <c r="A29" s="24">
        <v>19</v>
      </c>
      <c r="B29" s="21" t="s">
        <v>43</v>
      </c>
      <c r="C29" s="52"/>
      <c r="D29" s="53"/>
      <c r="E29" s="53"/>
      <c r="F29" s="53"/>
      <c r="G29" s="53"/>
    </row>
    <row r="30" spans="1:7" ht="22.5" customHeight="1">
      <c r="A30" s="24">
        <v>20</v>
      </c>
      <c r="B30" s="21" t="s">
        <v>44</v>
      </c>
      <c r="C30" s="52"/>
      <c r="D30" s="53"/>
      <c r="E30" s="53"/>
      <c r="F30" s="53"/>
      <c r="G30" s="53"/>
    </row>
    <row r="31" spans="1:7" ht="22.5" customHeight="1">
      <c r="A31" s="24">
        <v>21</v>
      </c>
      <c r="B31" s="21" t="s">
        <v>45</v>
      </c>
      <c r="C31" s="52"/>
      <c r="D31" s="53"/>
      <c r="E31" s="53"/>
      <c r="F31" s="53"/>
      <c r="G31" s="53"/>
    </row>
    <row r="32" spans="1:7" ht="22.5" customHeight="1">
      <c r="A32" s="24">
        <v>22</v>
      </c>
      <c r="B32" s="21" t="s">
        <v>46</v>
      </c>
      <c r="C32" s="52"/>
      <c r="D32" s="53"/>
      <c r="E32" s="53"/>
      <c r="F32" s="53"/>
      <c r="G32" s="53"/>
    </row>
    <row r="33" spans="1:7" ht="22.5" customHeight="1">
      <c r="A33" s="24">
        <v>23</v>
      </c>
      <c r="B33" s="26" t="s">
        <v>47</v>
      </c>
      <c r="C33" s="52"/>
      <c r="D33" s="53"/>
      <c r="E33" s="53"/>
      <c r="F33" s="53"/>
      <c r="G33" s="53"/>
    </row>
    <row r="34" spans="1:7" ht="22.5" customHeight="1">
      <c r="A34" s="24">
        <v>24</v>
      </c>
      <c r="B34" s="21" t="s">
        <v>36</v>
      </c>
      <c r="C34" s="52"/>
      <c r="D34" s="53"/>
      <c r="E34" s="53"/>
      <c r="F34" s="53"/>
      <c r="G34" s="53"/>
    </row>
    <row r="35" spans="1:7" ht="22.5" customHeight="1">
      <c r="A35" s="24">
        <v>25</v>
      </c>
      <c r="B35" s="21" t="s">
        <v>37</v>
      </c>
      <c r="C35" s="52"/>
      <c r="D35" s="53"/>
      <c r="E35" s="53"/>
      <c r="F35" s="53"/>
      <c r="G35" s="53"/>
    </row>
    <row r="36" spans="1:7" ht="22.5" customHeight="1">
      <c r="A36" s="24">
        <v>26</v>
      </c>
      <c r="B36" s="21" t="s">
        <v>38</v>
      </c>
      <c r="C36" s="52"/>
      <c r="D36" s="53"/>
      <c r="E36" s="53"/>
      <c r="F36" s="53"/>
      <c r="G36" s="53"/>
    </row>
    <row r="37" spans="1:7" ht="22.5" customHeight="1">
      <c r="A37" s="24">
        <v>27</v>
      </c>
      <c r="B37" s="21" t="s">
        <v>50</v>
      </c>
      <c r="C37" s="52"/>
      <c r="D37" s="53"/>
      <c r="E37" s="53"/>
      <c r="F37" s="53"/>
      <c r="G37" s="53"/>
    </row>
    <row r="38" spans="1:7" ht="22.5" customHeight="1">
      <c r="A38" s="24">
        <v>28</v>
      </c>
      <c r="B38" s="21" t="s">
        <v>51</v>
      </c>
      <c r="C38" s="52"/>
      <c r="D38" s="53"/>
      <c r="E38" s="53"/>
      <c r="F38" s="53"/>
      <c r="G38" s="53"/>
    </row>
    <row r="39" spans="1:7" ht="22.5" customHeight="1">
      <c r="A39" s="24">
        <v>29</v>
      </c>
      <c r="B39" s="21" t="s">
        <v>52</v>
      </c>
      <c r="C39" s="52"/>
      <c r="D39" s="53"/>
      <c r="E39" s="53"/>
      <c r="F39" s="53"/>
      <c r="G39" s="53"/>
    </row>
    <row r="40" spans="1:7" ht="22.5" customHeight="1">
      <c r="A40" s="24">
        <v>30</v>
      </c>
      <c r="B40" s="21" t="s">
        <v>53</v>
      </c>
      <c r="C40" s="52"/>
      <c r="D40" s="53"/>
      <c r="E40" s="53"/>
      <c r="F40" s="53"/>
      <c r="G40" s="53"/>
    </row>
    <row r="41" spans="1:7" ht="22.5" customHeight="1">
      <c r="A41" s="24">
        <v>31</v>
      </c>
      <c r="B41" s="26" t="s">
        <v>54</v>
      </c>
      <c r="C41" s="52"/>
      <c r="D41" s="53"/>
      <c r="E41" s="53"/>
      <c r="F41" s="53"/>
      <c r="G41" s="53"/>
    </row>
    <row r="42" spans="1:7" ht="22.5" customHeight="1">
      <c r="A42" s="24">
        <v>32</v>
      </c>
      <c r="B42" s="21" t="s">
        <v>55</v>
      </c>
      <c r="C42" s="52"/>
      <c r="D42" s="53"/>
      <c r="E42" s="53"/>
      <c r="F42" s="53"/>
      <c r="G42" s="53"/>
    </row>
    <row r="43" spans="1:7" ht="22.5" customHeight="1">
      <c r="A43" s="24">
        <v>33</v>
      </c>
      <c r="B43" s="21" t="s">
        <v>56</v>
      </c>
      <c r="C43" s="52"/>
      <c r="D43" s="53"/>
      <c r="E43" s="53"/>
      <c r="F43" s="53"/>
      <c r="G43" s="53"/>
    </row>
    <row r="44" spans="1:7" ht="22.5" customHeight="1">
      <c r="A44" s="24">
        <v>34</v>
      </c>
      <c r="B44" s="21" t="s">
        <v>57</v>
      </c>
      <c r="C44" s="52"/>
      <c r="D44" s="53"/>
      <c r="E44" s="53"/>
      <c r="F44" s="53"/>
      <c r="G44" s="53"/>
    </row>
    <row r="45" spans="1:7" ht="22.5" customHeight="1">
      <c r="A45" s="24">
        <v>35</v>
      </c>
      <c r="B45" s="21" t="s">
        <v>58</v>
      </c>
      <c r="C45" s="52"/>
      <c r="D45" s="53"/>
      <c r="E45" s="53"/>
      <c r="F45" s="53"/>
      <c r="G45" s="53"/>
    </row>
    <row r="46" spans="1:7" ht="22.5" customHeight="1">
      <c r="A46" s="24">
        <v>36</v>
      </c>
      <c r="B46" s="21" t="s">
        <v>59</v>
      </c>
      <c r="C46" s="52"/>
      <c r="D46" s="53"/>
      <c r="E46" s="53"/>
      <c r="F46" s="53"/>
      <c r="G46" s="53"/>
    </row>
    <row r="47" spans="1:7" ht="22.5" customHeight="1">
      <c r="A47" s="24">
        <v>37</v>
      </c>
      <c r="B47" s="21" t="s">
        <v>60</v>
      </c>
      <c r="C47" s="52"/>
      <c r="D47" s="53"/>
      <c r="E47" s="53"/>
      <c r="F47" s="53"/>
      <c r="G47" s="53"/>
    </row>
    <row r="48" spans="1:7" ht="22.5" customHeight="1">
      <c r="A48" s="24">
        <v>38</v>
      </c>
      <c r="B48" s="21" t="s">
        <v>61</v>
      </c>
      <c r="C48" s="52"/>
      <c r="D48" s="53"/>
      <c r="E48" s="53"/>
      <c r="F48" s="53"/>
      <c r="G48" s="53"/>
    </row>
    <row r="49" spans="1:7" ht="22.5" customHeight="1">
      <c r="A49" s="24">
        <v>39</v>
      </c>
      <c r="B49" s="21" t="s">
        <v>50</v>
      </c>
      <c r="C49" s="52"/>
      <c r="D49" s="53"/>
      <c r="E49" s="53"/>
      <c r="F49" s="53"/>
      <c r="G49" s="53"/>
    </row>
    <row r="50" spans="1:7" ht="22.5" customHeight="1">
      <c r="A50" s="24">
        <v>40</v>
      </c>
      <c r="B50" s="21" t="s">
        <v>51</v>
      </c>
      <c r="C50" s="52"/>
      <c r="D50" s="53"/>
      <c r="E50" s="53"/>
      <c r="F50" s="53"/>
      <c r="G50" s="53"/>
    </row>
    <row r="51" spans="1:7" ht="22.5" customHeight="1">
      <c r="A51" s="24">
        <v>41</v>
      </c>
      <c r="B51" s="21" t="s">
        <v>52</v>
      </c>
      <c r="C51" s="52"/>
      <c r="D51" s="53"/>
      <c r="E51" s="53"/>
      <c r="F51" s="53"/>
      <c r="G51" s="53"/>
    </row>
    <row r="52" spans="1:7" ht="22.5" customHeight="1">
      <c r="A52" s="24">
        <v>42</v>
      </c>
      <c r="B52" s="21" t="s">
        <v>53</v>
      </c>
      <c r="C52" s="52"/>
      <c r="D52" s="53"/>
      <c r="E52" s="53"/>
      <c r="F52" s="53"/>
      <c r="G52" s="53"/>
    </row>
    <row r="53" spans="1:7" ht="22.5" customHeight="1">
      <c r="A53" s="24">
        <v>43</v>
      </c>
      <c r="B53" s="26" t="s">
        <v>54</v>
      </c>
      <c r="C53" s="52"/>
      <c r="D53" s="53"/>
      <c r="E53" s="53"/>
      <c r="F53" s="53"/>
      <c r="G53" s="53"/>
    </row>
    <row r="54" spans="1:7" ht="22.5" customHeight="1">
      <c r="A54" s="24">
        <v>44</v>
      </c>
      <c r="B54" s="21" t="s">
        <v>63</v>
      </c>
      <c r="C54" s="52"/>
      <c r="D54" s="53"/>
      <c r="E54" s="53"/>
      <c r="F54" s="53"/>
      <c r="G54" s="53"/>
    </row>
    <row r="55" spans="1:7" ht="22.5" customHeight="1">
      <c r="A55" s="24">
        <v>45</v>
      </c>
      <c r="B55" s="21" t="s">
        <v>56</v>
      </c>
      <c r="C55" s="52"/>
      <c r="D55" s="53"/>
      <c r="E55" s="53"/>
      <c r="F55" s="53"/>
      <c r="G55" s="53"/>
    </row>
    <row r="56" spans="1:7" ht="22.5" customHeight="1">
      <c r="A56" s="24">
        <v>46</v>
      </c>
      <c r="B56" s="21" t="s">
        <v>57</v>
      </c>
      <c r="C56" s="52"/>
      <c r="D56" s="53"/>
      <c r="E56" s="53"/>
      <c r="F56" s="53"/>
      <c r="G56" s="53"/>
    </row>
    <row r="57" spans="1:7" ht="22.5" customHeight="1">
      <c r="A57" s="24">
        <v>47</v>
      </c>
      <c r="B57" s="26" t="s">
        <v>64</v>
      </c>
      <c r="C57" s="52"/>
      <c r="D57" s="53"/>
      <c r="E57" s="53"/>
      <c r="F57" s="53"/>
      <c r="G57" s="53"/>
    </row>
    <row r="58" spans="1:7" ht="22.5" customHeight="1">
      <c r="A58" s="24">
        <v>48</v>
      </c>
      <c r="B58" s="21" t="s">
        <v>61</v>
      </c>
      <c r="C58" s="52"/>
      <c r="D58" s="53"/>
      <c r="E58" s="53"/>
      <c r="F58" s="53"/>
      <c r="G58" s="53"/>
    </row>
    <row r="59" spans="1:7" ht="22.5" customHeight="1">
      <c r="A59" s="24">
        <v>49</v>
      </c>
      <c r="B59" s="30" t="s">
        <v>68</v>
      </c>
      <c r="C59" s="52"/>
      <c r="D59" s="53"/>
      <c r="E59" s="54"/>
      <c r="F59" s="54"/>
      <c r="G59" s="54"/>
    </row>
    <row r="60" spans="1:7" ht="22.5" customHeight="1">
      <c r="A60" s="24">
        <v>50</v>
      </c>
      <c r="B60" s="30" t="s">
        <v>69</v>
      </c>
      <c r="C60" s="52"/>
      <c r="D60" s="53"/>
      <c r="E60" s="54"/>
      <c r="F60" s="54"/>
      <c r="G60" s="54"/>
    </row>
    <row r="61" spans="1:7" ht="22.5" customHeight="1">
      <c r="A61" s="24">
        <v>51</v>
      </c>
      <c r="B61" s="30" t="s">
        <v>70</v>
      </c>
      <c r="C61" s="52"/>
      <c r="D61" s="53"/>
      <c r="E61" s="54"/>
      <c r="F61" s="54"/>
      <c r="G61" s="54"/>
    </row>
    <row r="62" spans="1:7" ht="22.5" customHeight="1">
      <c r="A62" s="24">
        <v>52</v>
      </c>
      <c r="B62" s="30" t="s">
        <v>71</v>
      </c>
      <c r="C62" s="52"/>
      <c r="D62" s="53"/>
      <c r="E62" s="54"/>
      <c r="F62" s="54"/>
      <c r="G62" s="54"/>
    </row>
    <row r="63" spans="1:7" ht="22.5" customHeight="1">
      <c r="A63" s="24">
        <v>53</v>
      </c>
      <c r="B63" s="30" t="s">
        <v>72</v>
      </c>
      <c r="C63" s="52"/>
      <c r="D63" s="53"/>
      <c r="E63" s="54"/>
      <c r="F63" s="54"/>
      <c r="G63" s="54"/>
    </row>
    <row r="64" spans="1:7" ht="22.5" customHeight="1">
      <c r="A64" s="24">
        <v>54</v>
      </c>
      <c r="B64" s="30" t="s">
        <v>73</v>
      </c>
      <c r="C64" s="52"/>
      <c r="D64" s="53"/>
      <c r="E64" s="54"/>
      <c r="F64" s="54"/>
      <c r="G64" s="54"/>
    </row>
    <row r="65" spans="1:7" ht="22.5" customHeight="1">
      <c r="A65" s="24">
        <v>55</v>
      </c>
      <c r="B65" s="30" t="s">
        <v>74</v>
      </c>
      <c r="C65" s="52"/>
      <c r="D65" s="53"/>
      <c r="E65" s="54"/>
      <c r="F65" s="54"/>
      <c r="G65" s="54"/>
    </row>
    <row r="67" spans="1:2" ht="14.25">
      <c r="A67" s="36"/>
      <c r="B67" s="2" t="s">
        <v>78</v>
      </c>
    </row>
    <row r="68" spans="1:2" ht="15">
      <c r="A68" s="55"/>
      <c r="B68" s="2" t="s">
        <v>79</v>
      </c>
    </row>
  </sheetData>
  <sheetProtection selectLockedCells="1" selectUnlockedCells="1"/>
  <mergeCells count="9">
    <mergeCell ref="A2:G2"/>
    <mergeCell ref="A5:G5"/>
    <mergeCell ref="A6:G6"/>
    <mergeCell ref="A7:G7"/>
    <mergeCell ref="A9:A10"/>
    <mergeCell ref="B9:B10"/>
    <mergeCell ref="C9:C10"/>
    <mergeCell ref="D9:D10"/>
    <mergeCell ref="E9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="95" zoomScaleNormal="95" zoomScalePageLayoutView="0" workbookViewId="0" topLeftCell="A1">
      <selection activeCell="C85" sqref="C85"/>
    </sheetView>
  </sheetViews>
  <sheetFormatPr defaultColWidth="11.57421875" defaultRowHeight="12.75"/>
  <cols>
    <col min="1" max="1" width="16.57421875" style="56" customWidth="1"/>
    <col min="2" max="2" width="104.28125" style="57" customWidth="1"/>
    <col min="3" max="3" width="35.28125" style="58" customWidth="1"/>
    <col min="4" max="4" width="13.8515625" style="58" customWidth="1"/>
    <col min="5" max="16384" width="11.57421875" style="58" customWidth="1"/>
  </cols>
  <sheetData>
    <row r="1" spans="1:4" ht="12.75" customHeight="1">
      <c r="A1" s="4"/>
      <c r="B1" s="4"/>
      <c r="C1" s="4"/>
      <c r="D1" s="4"/>
    </row>
    <row r="2" spans="1:4" ht="81" customHeight="1">
      <c r="A2" s="69"/>
      <c r="B2" s="69"/>
      <c r="C2" s="69"/>
      <c r="D2" s="69"/>
    </row>
    <row r="3" spans="1:4" ht="12.75" customHeight="1">
      <c r="A3" s="4"/>
      <c r="B3" s="4"/>
      <c r="C3" s="4"/>
      <c r="D3" s="4"/>
    </row>
    <row r="4" spans="1:2" ht="15">
      <c r="A4" s="5"/>
      <c r="B4" s="5"/>
    </row>
    <row r="5" spans="1:4" ht="20.25" customHeight="1">
      <c r="A5" s="70" t="s">
        <v>123</v>
      </c>
      <c r="B5" s="70"/>
      <c r="C5" s="70"/>
      <c r="D5" s="70"/>
    </row>
    <row r="6" spans="1:4" s="59" customFormat="1" ht="15" customHeight="1">
      <c r="A6" s="71" t="s">
        <v>1</v>
      </c>
      <c r="B6" s="71"/>
      <c r="C6" s="71"/>
      <c r="D6" s="71"/>
    </row>
    <row r="7" spans="1:4" s="59" customFormat="1" ht="15.75" customHeight="1">
      <c r="A7" s="71" t="s">
        <v>124</v>
      </c>
      <c r="B7" s="71"/>
      <c r="C7" s="71"/>
      <c r="D7" s="71"/>
    </row>
    <row r="8" spans="1:2" s="59" customFormat="1" ht="15">
      <c r="A8" s="8"/>
      <c r="B8" s="8"/>
    </row>
    <row r="9" spans="1:4" s="59" customFormat="1" ht="51" customHeight="1">
      <c r="A9" s="72" t="s">
        <v>4</v>
      </c>
      <c r="B9" s="73" t="s">
        <v>5</v>
      </c>
      <c r="C9" s="72" t="s">
        <v>10</v>
      </c>
      <c r="D9" s="73" t="s">
        <v>11</v>
      </c>
    </row>
    <row r="10" spans="1:4" s="59" customFormat="1" ht="24" customHeight="1">
      <c r="A10" s="72"/>
      <c r="B10" s="72"/>
      <c r="C10" s="72"/>
      <c r="D10" s="72"/>
    </row>
    <row r="11" spans="1:4" s="59" customFormat="1" ht="24" customHeight="1">
      <c r="A11" s="60"/>
      <c r="B11" s="13" t="s">
        <v>27</v>
      </c>
      <c r="C11" s="13"/>
      <c r="D11" s="13"/>
    </row>
    <row r="12" spans="1:5" ht="24" customHeight="1">
      <c r="A12" s="61">
        <v>999901</v>
      </c>
      <c r="B12" s="62" t="s">
        <v>28</v>
      </c>
      <c r="C12" s="63">
        <v>0</v>
      </c>
      <c r="D12" s="61">
        <v>1</v>
      </c>
      <c r="E12" s="56"/>
    </row>
    <row r="13" spans="1:4" ht="24" customHeight="1">
      <c r="A13" s="61">
        <v>999902</v>
      </c>
      <c r="B13" s="64" t="s">
        <v>29</v>
      </c>
      <c r="C13" s="63">
        <v>0</v>
      </c>
      <c r="D13" s="61">
        <v>2</v>
      </c>
    </row>
    <row r="14" spans="1:4" ht="24" customHeight="1">
      <c r="A14" s="61">
        <v>999903</v>
      </c>
      <c r="B14" s="64" t="s">
        <v>30</v>
      </c>
      <c r="C14" s="63">
        <v>0</v>
      </c>
      <c r="D14" s="61">
        <v>3</v>
      </c>
    </row>
    <row r="15" spans="1:4" ht="24" customHeight="1">
      <c r="A15" s="61">
        <v>999904</v>
      </c>
      <c r="B15" s="64" t="s">
        <v>31</v>
      </c>
      <c r="C15" s="63">
        <v>0</v>
      </c>
      <c r="D15" s="61">
        <v>4</v>
      </c>
    </row>
    <row r="16" spans="1:4" ht="24" customHeight="1">
      <c r="A16" s="61">
        <v>999905</v>
      </c>
      <c r="B16" s="64" t="s">
        <v>32</v>
      </c>
      <c r="C16" s="63">
        <v>0</v>
      </c>
      <c r="D16" s="61">
        <v>5</v>
      </c>
    </row>
    <row r="17" spans="1:4" ht="24" customHeight="1">
      <c r="A17" s="61">
        <v>999906</v>
      </c>
      <c r="B17" s="62" t="s">
        <v>33</v>
      </c>
      <c r="C17" s="63">
        <v>0</v>
      </c>
      <c r="D17" s="61">
        <v>6</v>
      </c>
    </row>
    <row r="18" spans="1:4" ht="24" customHeight="1">
      <c r="A18" s="61">
        <v>999907</v>
      </c>
      <c r="B18" s="62" t="s">
        <v>34</v>
      </c>
      <c r="C18" s="63">
        <v>0</v>
      </c>
      <c r="D18" s="61">
        <v>7</v>
      </c>
    </row>
    <row r="19" spans="1:4" ht="24" customHeight="1">
      <c r="A19" s="61">
        <v>999908</v>
      </c>
      <c r="B19" s="62" t="s">
        <v>35</v>
      </c>
      <c r="C19" s="63">
        <v>0</v>
      </c>
      <c r="D19" s="61">
        <v>8</v>
      </c>
    </row>
    <row r="20" spans="1:4" ht="24" customHeight="1">
      <c r="A20" s="61">
        <v>999909</v>
      </c>
      <c r="B20" s="62" t="s">
        <v>36</v>
      </c>
      <c r="C20" s="63">
        <v>0</v>
      </c>
      <c r="D20" s="61">
        <v>9</v>
      </c>
    </row>
    <row r="21" spans="1:4" ht="24" customHeight="1">
      <c r="A21" s="61">
        <v>999910</v>
      </c>
      <c r="B21" s="62" t="s">
        <v>37</v>
      </c>
      <c r="C21" s="63">
        <v>0</v>
      </c>
      <c r="D21" s="61">
        <v>10</v>
      </c>
    </row>
    <row r="22" spans="1:4" ht="24" customHeight="1">
      <c r="A22" s="61">
        <v>999911</v>
      </c>
      <c r="B22" s="62" t="s">
        <v>38</v>
      </c>
      <c r="C22" s="63">
        <v>0</v>
      </c>
      <c r="D22" s="61">
        <v>11</v>
      </c>
    </row>
    <row r="23" spans="1:7" s="59" customFormat="1" ht="24" customHeight="1">
      <c r="A23" s="10">
        <v>999913</v>
      </c>
      <c r="B23" s="27" t="s">
        <v>39</v>
      </c>
      <c r="C23" s="28">
        <f>SUM(C12:C22)</f>
        <v>0</v>
      </c>
      <c r="D23" s="27"/>
      <c r="F23" s="58"/>
      <c r="G23" s="58"/>
    </row>
    <row r="24" spans="1:4" ht="24" customHeight="1">
      <c r="A24" s="61">
        <v>999914</v>
      </c>
      <c r="B24" s="64" t="s">
        <v>30</v>
      </c>
      <c r="C24" s="63">
        <v>0</v>
      </c>
      <c r="D24" s="61">
        <v>12</v>
      </c>
    </row>
    <row r="25" spans="1:4" ht="24" customHeight="1">
      <c r="A25" s="61">
        <v>999915</v>
      </c>
      <c r="B25" s="62" t="s">
        <v>31</v>
      </c>
      <c r="C25" s="63">
        <v>0</v>
      </c>
      <c r="D25" s="61">
        <v>13</v>
      </c>
    </row>
    <row r="26" spans="1:4" ht="24" customHeight="1">
      <c r="A26" s="61">
        <v>999916</v>
      </c>
      <c r="B26" s="64" t="s">
        <v>32</v>
      </c>
      <c r="C26" s="63">
        <v>0</v>
      </c>
      <c r="D26" s="61">
        <v>14</v>
      </c>
    </row>
    <row r="27" spans="1:4" ht="24" customHeight="1">
      <c r="A27" s="61">
        <v>999917</v>
      </c>
      <c r="B27" s="62" t="s">
        <v>33</v>
      </c>
      <c r="C27" s="63">
        <v>0</v>
      </c>
      <c r="D27" s="61">
        <v>15</v>
      </c>
    </row>
    <row r="28" spans="1:4" ht="36" customHeight="1">
      <c r="A28" s="61">
        <v>999918</v>
      </c>
      <c r="B28" s="62" t="s">
        <v>40</v>
      </c>
      <c r="C28" s="63">
        <v>0</v>
      </c>
      <c r="D28" s="61">
        <v>16</v>
      </c>
    </row>
    <row r="29" spans="1:4" ht="24" customHeight="1">
      <c r="A29" s="61">
        <v>999919</v>
      </c>
      <c r="B29" s="62" t="s">
        <v>41</v>
      </c>
      <c r="C29" s="63">
        <v>0</v>
      </c>
      <c r="D29" s="61">
        <v>17</v>
      </c>
    </row>
    <row r="30" spans="1:4" ht="24" customHeight="1">
      <c r="A30" s="61">
        <v>999920</v>
      </c>
      <c r="B30" s="64" t="s">
        <v>42</v>
      </c>
      <c r="C30" s="63">
        <v>0</v>
      </c>
      <c r="D30" s="61">
        <v>18</v>
      </c>
    </row>
    <row r="31" spans="1:4" ht="24" customHeight="1">
      <c r="A31" s="61">
        <v>999921</v>
      </c>
      <c r="B31" s="62" t="s">
        <v>43</v>
      </c>
      <c r="C31" s="63">
        <v>0</v>
      </c>
      <c r="D31" s="61">
        <v>19</v>
      </c>
    </row>
    <row r="32" spans="1:4" ht="24" customHeight="1">
      <c r="A32" s="61">
        <v>999922</v>
      </c>
      <c r="B32" s="62" t="s">
        <v>44</v>
      </c>
      <c r="C32" s="63">
        <v>0</v>
      </c>
      <c r="D32" s="61">
        <v>20</v>
      </c>
    </row>
    <row r="33" spans="1:4" ht="24" customHeight="1">
      <c r="A33" s="61">
        <v>999923</v>
      </c>
      <c r="B33" s="62" t="s">
        <v>45</v>
      </c>
      <c r="C33" s="63">
        <v>0</v>
      </c>
      <c r="D33" s="61">
        <v>21</v>
      </c>
    </row>
    <row r="34" spans="1:4" ht="24" customHeight="1">
      <c r="A34" s="61">
        <v>999924</v>
      </c>
      <c r="B34" s="62" t="s">
        <v>46</v>
      </c>
      <c r="C34" s="63">
        <v>0</v>
      </c>
      <c r="D34" s="61">
        <v>22</v>
      </c>
    </row>
    <row r="35" spans="1:4" ht="24" customHeight="1">
      <c r="A35" s="61">
        <v>999925</v>
      </c>
      <c r="B35" s="64" t="s">
        <v>47</v>
      </c>
      <c r="C35" s="63">
        <v>0</v>
      </c>
      <c r="D35" s="61">
        <v>23</v>
      </c>
    </row>
    <row r="36" spans="1:4" ht="24" customHeight="1">
      <c r="A36" s="61">
        <v>999926</v>
      </c>
      <c r="B36" s="62" t="s">
        <v>36</v>
      </c>
      <c r="C36" s="63">
        <v>0</v>
      </c>
      <c r="D36" s="61">
        <v>24</v>
      </c>
    </row>
    <row r="37" spans="1:4" ht="24" customHeight="1">
      <c r="A37" s="61">
        <v>999927</v>
      </c>
      <c r="B37" s="62" t="s">
        <v>37</v>
      </c>
      <c r="C37" s="63">
        <v>0</v>
      </c>
      <c r="D37" s="61">
        <v>25</v>
      </c>
    </row>
    <row r="38" spans="1:4" ht="24" customHeight="1">
      <c r="A38" s="61">
        <v>999928</v>
      </c>
      <c r="B38" s="62" t="s">
        <v>38</v>
      </c>
      <c r="C38" s="63">
        <v>0</v>
      </c>
      <c r="D38" s="61">
        <v>26</v>
      </c>
    </row>
    <row r="39" spans="1:7" s="59" customFormat="1" ht="24" customHeight="1">
      <c r="A39" s="10">
        <v>999930</v>
      </c>
      <c r="B39" s="27" t="s">
        <v>48</v>
      </c>
      <c r="C39" s="28">
        <f>SUM(C24:C38)</f>
        <v>0</v>
      </c>
      <c r="D39" s="27"/>
      <c r="F39" s="58"/>
      <c r="G39" s="58"/>
    </row>
    <row r="40" spans="1:7" s="59" customFormat="1" ht="24" customHeight="1">
      <c r="A40" s="10">
        <v>999931</v>
      </c>
      <c r="B40" s="27" t="s">
        <v>49</v>
      </c>
      <c r="C40" s="28">
        <f>C23+C39</f>
        <v>0</v>
      </c>
      <c r="D40" s="27"/>
      <c r="F40" s="58"/>
      <c r="G40" s="58"/>
    </row>
    <row r="41" spans="1:7" s="59" customFormat="1" ht="24" customHeight="1">
      <c r="A41" s="12"/>
      <c r="B41" s="13" t="s">
        <v>19</v>
      </c>
      <c r="C41" s="13"/>
      <c r="D41" s="13"/>
      <c r="F41" s="58"/>
      <c r="G41" s="58"/>
    </row>
    <row r="42" spans="1:4" ht="24" customHeight="1">
      <c r="A42" s="61">
        <v>999932</v>
      </c>
      <c r="B42" s="62" t="s">
        <v>50</v>
      </c>
      <c r="C42" s="63">
        <v>0</v>
      </c>
      <c r="D42" s="61">
        <v>27</v>
      </c>
    </row>
    <row r="43" spans="1:4" ht="24" customHeight="1">
      <c r="A43" s="61">
        <v>999933</v>
      </c>
      <c r="B43" s="62" t="s">
        <v>51</v>
      </c>
      <c r="C43" s="63">
        <v>0</v>
      </c>
      <c r="D43" s="61">
        <v>28</v>
      </c>
    </row>
    <row r="44" spans="1:4" ht="24" customHeight="1">
      <c r="A44" s="61">
        <v>999934</v>
      </c>
      <c r="B44" s="62" t="s">
        <v>52</v>
      </c>
      <c r="C44" s="63">
        <v>0</v>
      </c>
      <c r="D44" s="61">
        <v>29</v>
      </c>
    </row>
    <row r="45" spans="1:4" ht="24" customHeight="1">
      <c r="A45" s="61">
        <v>999935</v>
      </c>
      <c r="B45" s="62" t="s">
        <v>53</v>
      </c>
      <c r="C45" s="63">
        <v>0</v>
      </c>
      <c r="D45" s="61">
        <v>30</v>
      </c>
    </row>
    <row r="46" spans="1:4" ht="24" customHeight="1">
      <c r="A46" s="61">
        <v>999936</v>
      </c>
      <c r="B46" s="64" t="s">
        <v>54</v>
      </c>
      <c r="C46" s="63">
        <v>0</v>
      </c>
      <c r="D46" s="61">
        <v>31</v>
      </c>
    </row>
    <row r="47" spans="1:4" ht="24" customHeight="1">
      <c r="A47" s="61">
        <v>999937</v>
      </c>
      <c r="B47" s="62" t="s">
        <v>55</v>
      </c>
      <c r="C47" s="63">
        <v>0</v>
      </c>
      <c r="D47" s="61">
        <v>32</v>
      </c>
    </row>
    <row r="48" spans="1:4" ht="24" customHeight="1">
      <c r="A48" s="61">
        <v>999938</v>
      </c>
      <c r="B48" s="62" t="s">
        <v>56</v>
      </c>
      <c r="C48" s="63">
        <v>0</v>
      </c>
      <c r="D48" s="61">
        <v>33</v>
      </c>
    </row>
    <row r="49" spans="1:4" ht="24" customHeight="1">
      <c r="A49" s="61">
        <v>999939</v>
      </c>
      <c r="B49" s="62" t="s">
        <v>57</v>
      </c>
      <c r="C49" s="63">
        <v>0</v>
      </c>
      <c r="D49" s="61">
        <v>34</v>
      </c>
    </row>
    <row r="50" spans="1:4" ht="24" customHeight="1">
      <c r="A50" s="61">
        <v>999940</v>
      </c>
      <c r="B50" s="62" t="s">
        <v>58</v>
      </c>
      <c r="C50" s="63">
        <v>0</v>
      </c>
      <c r="D50" s="61">
        <v>35</v>
      </c>
    </row>
    <row r="51" spans="1:4" ht="24" customHeight="1">
      <c r="A51" s="61">
        <v>999941</v>
      </c>
      <c r="B51" s="62" t="s">
        <v>59</v>
      </c>
      <c r="C51" s="63">
        <v>0</v>
      </c>
      <c r="D51" s="61">
        <v>36</v>
      </c>
    </row>
    <row r="52" spans="1:4" ht="24" customHeight="1">
      <c r="A52" s="61">
        <v>999967</v>
      </c>
      <c r="B52" s="62" t="s">
        <v>60</v>
      </c>
      <c r="C52" s="63">
        <v>0</v>
      </c>
      <c r="D52" s="61">
        <v>37</v>
      </c>
    </row>
    <row r="53" spans="1:4" ht="24" customHeight="1">
      <c r="A53" s="61">
        <v>999968</v>
      </c>
      <c r="B53" s="62" t="s">
        <v>61</v>
      </c>
      <c r="C53" s="63">
        <v>0</v>
      </c>
      <c r="D53" s="61">
        <v>38</v>
      </c>
    </row>
    <row r="54" spans="1:7" s="59" customFormat="1" ht="24" customHeight="1">
      <c r="A54" s="10">
        <v>999942</v>
      </c>
      <c r="B54" s="27" t="s">
        <v>62</v>
      </c>
      <c r="C54" s="28">
        <f>SUM(C42:C53)</f>
        <v>0</v>
      </c>
      <c r="D54" s="27"/>
      <c r="F54" s="58"/>
      <c r="G54" s="58"/>
    </row>
    <row r="55" spans="1:4" ht="24" customHeight="1">
      <c r="A55" s="61">
        <v>999943</v>
      </c>
      <c r="B55" s="62" t="s">
        <v>50</v>
      </c>
      <c r="C55" s="63">
        <v>0</v>
      </c>
      <c r="D55" s="61">
        <v>39</v>
      </c>
    </row>
    <row r="56" spans="1:4" ht="24" customHeight="1">
      <c r="A56" s="61">
        <v>999944</v>
      </c>
      <c r="B56" s="62" t="s">
        <v>51</v>
      </c>
      <c r="C56" s="63">
        <v>0</v>
      </c>
      <c r="D56" s="61">
        <v>40</v>
      </c>
    </row>
    <row r="57" spans="1:4" ht="24" customHeight="1">
      <c r="A57" s="61">
        <v>999945</v>
      </c>
      <c r="B57" s="62" t="s">
        <v>52</v>
      </c>
      <c r="C57" s="63">
        <v>0</v>
      </c>
      <c r="D57" s="61">
        <v>41</v>
      </c>
    </row>
    <row r="58" spans="1:4" ht="24" customHeight="1">
      <c r="A58" s="61">
        <v>999946</v>
      </c>
      <c r="B58" s="62" t="s">
        <v>53</v>
      </c>
      <c r="C58" s="63">
        <v>0</v>
      </c>
      <c r="D58" s="61">
        <v>42</v>
      </c>
    </row>
    <row r="59" spans="1:4" ht="24" customHeight="1">
      <c r="A59" s="61">
        <v>999947</v>
      </c>
      <c r="B59" s="64" t="s">
        <v>54</v>
      </c>
      <c r="C59" s="63">
        <v>0</v>
      </c>
      <c r="D59" s="61">
        <v>43</v>
      </c>
    </row>
    <row r="60" spans="1:4" ht="24" customHeight="1">
      <c r="A60" s="61">
        <v>999948</v>
      </c>
      <c r="B60" s="62" t="s">
        <v>63</v>
      </c>
      <c r="C60" s="63">
        <v>0</v>
      </c>
      <c r="D60" s="61">
        <v>44</v>
      </c>
    </row>
    <row r="61" spans="1:4" ht="24" customHeight="1">
      <c r="A61" s="61">
        <v>999949</v>
      </c>
      <c r="B61" s="62" t="s">
        <v>56</v>
      </c>
      <c r="C61" s="63">
        <v>0</v>
      </c>
      <c r="D61" s="61">
        <v>45</v>
      </c>
    </row>
    <row r="62" spans="1:4" ht="24" customHeight="1">
      <c r="A62" s="61">
        <v>999950</v>
      </c>
      <c r="B62" s="62" t="s">
        <v>57</v>
      </c>
      <c r="C62" s="63">
        <v>0</v>
      </c>
      <c r="D62" s="61">
        <v>46</v>
      </c>
    </row>
    <row r="63" spans="1:4" ht="24" customHeight="1">
      <c r="A63" s="61">
        <v>999951</v>
      </c>
      <c r="B63" s="64" t="s">
        <v>64</v>
      </c>
      <c r="C63" s="63">
        <v>0</v>
      </c>
      <c r="D63" s="61">
        <v>47</v>
      </c>
    </row>
    <row r="64" spans="1:4" ht="24" customHeight="1">
      <c r="A64" s="61">
        <v>999952</v>
      </c>
      <c r="B64" s="62" t="s">
        <v>61</v>
      </c>
      <c r="C64" s="63">
        <v>0</v>
      </c>
      <c r="D64" s="61">
        <v>48</v>
      </c>
    </row>
    <row r="65" spans="1:7" s="59" customFormat="1" ht="24" customHeight="1">
      <c r="A65" s="10">
        <v>999954</v>
      </c>
      <c r="B65" s="27" t="s">
        <v>65</v>
      </c>
      <c r="C65" s="28">
        <f>SUM(C55:C64)</f>
        <v>0</v>
      </c>
      <c r="D65" s="27"/>
      <c r="F65" s="58"/>
      <c r="G65" s="58"/>
    </row>
    <row r="66" spans="1:7" s="59" customFormat="1" ht="24" customHeight="1">
      <c r="A66" s="10">
        <v>999955</v>
      </c>
      <c r="B66" s="27" t="s">
        <v>66</v>
      </c>
      <c r="C66" s="28">
        <f>C54+C65</f>
        <v>0</v>
      </c>
      <c r="D66" s="27"/>
      <c r="F66" s="58"/>
      <c r="G66" s="58"/>
    </row>
    <row r="67" spans="1:7" s="59" customFormat="1" ht="24" customHeight="1">
      <c r="A67" s="12"/>
      <c r="B67" s="13" t="s">
        <v>67</v>
      </c>
      <c r="C67" s="13"/>
      <c r="D67" s="13"/>
      <c r="F67" s="58"/>
      <c r="G67" s="58"/>
    </row>
    <row r="68" spans="1:4" ht="24" customHeight="1">
      <c r="A68" s="61">
        <v>999956</v>
      </c>
      <c r="B68" s="30" t="s">
        <v>68</v>
      </c>
      <c r="C68" s="63">
        <v>0</v>
      </c>
      <c r="D68" s="61">
        <v>49</v>
      </c>
    </row>
    <row r="69" spans="1:4" ht="24" customHeight="1">
      <c r="A69" s="61">
        <v>999957</v>
      </c>
      <c r="B69" s="30" t="s">
        <v>69</v>
      </c>
      <c r="C69" s="63">
        <v>0</v>
      </c>
      <c r="D69" s="61">
        <v>50</v>
      </c>
    </row>
    <row r="70" spans="1:4" ht="24" customHeight="1">
      <c r="A70" s="61">
        <v>999958</v>
      </c>
      <c r="B70" s="30" t="s">
        <v>70</v>
      </c>
      <c r="C70" s="63">
        <v>0</v>
      </c>
      <c r="D70" s="61">
        <v>51</v>
      </c>
    </row>
    <row r="71" spans="1:4" ht="24" customHeight="1">
      <c r="A71" s="61">
        <v>999959</v>
      </c>
      <c r="B71" s="30" t="s">
        <v>71</v>
      </c>
      <c r="C71" s="63">
        <v>0</v>
      </c>
      <c r="D71" s="61">
        <v>52</v>
      </c>
    </row>
    <row r="72" spans="1:4" ht="24" customHeight="1">
      <c r="A72" s="61">
        <v>999960</v>
      </c>
      <c r="B72" s="30" t="s">
        <v>72</v>
      </c>
      <c r="C72" s="63">
        <v>0</v>
      </c>
      <c r="D72" s="61">
        <v>53</v>
      </c>
    </row>
    <row r="73" spans="1:4" ht="24" customHeight="1">
      <c r="A73" s="61">
        <v>999961</v>
      </c>
      <c r="B73" s="30" t="s">
        <v>73</v>
      </c>
      <c r="C73" s="63">
        <v>0</v>
      </c>
      <c r="D73" s="61">
        <v>54</v>
      </c>
    </row>
    <row r="74" spans="1:4" ht="24" customHeight="1">
      <c r="A74" s="61">
        <v>999962</v>
      </c>
      <c r="B74" s="30" t="s">
        <v>74</v>
      </c>
      <c r="C74" s="63">
        <v>0</v>
      </c>
      <c r="D74" s="61">
        <v>55</v>
      </c>
    </row>
    <row r="75" spans="1:4" ht="24" customHeight="1">
      <c r="A75" s="61">
        <v>999963</v>
      </c>
      <c r="B75" s="30" t="s">
        <v>125</v>
      </c>
      <c r="C75" s="63">
        <v>0</v>
      </c>
      <c r="D75" s="61">
        <v>56</v>
      </c>
    </row>
    <row r="76" spans="1:7" s="59" customFormat="1" ht="24" customHeight="1">
      <c r="A76" s="10">
        <v>999964</v>
      </c>
      <c r="B76" s="27" t="s">
        <v>75</v>
      </c>
      <c r="C76" s="28">
        <f>SUM(C68:C75)</f>
        <v>0</v>
      </c>
      <c r="D76" s="27"/>
      <c r="F76" s="58"/>
      <c r="G76" s="58"/>
    </row>
    <row r="77" spans="1:7" s="59" customFormat="1" ht="24" customHeight="1">
      <c r="A77" s="10">
        <v>999965</v>
      </c>
      <c r="B77" s="27" t="s">
        <v>76</v>
      </c>
      <c r="C77" s="28">
        <f>+C66+C76</f>
        <v>0</v>
      </c>
      <c r="D77" s="27"/>
      <c r="F77" s="58"/>
      <c r="G77" s="58"/>
    </row>
    <row r="78" spans="1:7" s="59" customFormat="1" ht="24" customHeight="1">
      <c r="A78" s="12"/>
      <c r="B78" s="13" t="s">
        <v>77</v>
      </c>
      <c r="C78" s="35">
        <f>+C77-C40</f>
        <v>0</v>
      </c>
      <c r="D78" s="13"/>
      <c r="F78" s="58"/>
      <c r="G78" s="58"/>
    </row>
    <row r="80" spans="1:2" ht="14.25">
      <c r="A80" s="36"/>
      <c r="B80" s="2" t="s">
        <v>78</v>
      </c>
    </row>
    <row r="81" spans="1:2" ht="15">
      <c r="A81" s="37"/>
      <c r="B81" s="2" t="s">
        <v>79</v>
      </c>
    </row>
    <row r="82" ht="14.25">
      <c r="A82"/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="95" zoomScaleNormal="95" zoomScalePageLayoutView="0" workbookViewId="0" topLeftCell="A1">
      <selection activeCell="B74" sqref="B74"/>
    </sheetView>
  </sheetViews>
  <sheetFormatPr defaultColWidth="11.00390625" defaultRowHeight="12.75"/>
  <cols>
    <col min="1" max="1" width="12.8515625" style="3" customWidth="1"/>
    <col min="2" max="2" width="106.28125" style="3" customWidth="1"/>
    <col min="3" max="4" width="23.00390625" style="3" customWidth="1"/>
    <col min="5" max="16384" width="11.00390625" style="3" customWidth="1"/>
  </cols>
  <sheetData>
    <row r="1" spans="1:4" ht="12.75" customHeight="1">
      <c r="A1" s="4"/>
      <c r="B1" s="4"/>
      <c r="C1" s="4"/>
      <c r="D1" s="4"/>
    </row>
    <row r="2" spans="1:4" ht="81" customHeight="1">
      <c r="A2" s="69"/>
      <c r="B2" s="69"/>
      <c r="C2" s="69"/>
      <c r="D2" s="69"/>
    </row>
    <row r="3" spans="1:4" ht="12.75" customHeight="1">
      <c r="A3" s="4"/>
      <c r="B3" s="4"/>
      <c r="C3" s="4"/>
      <c r="D3" s="4"/>
    </row>
    <row r="4" spans="1:4" ht="15">
      <c r="A4" s="5"/>
      <c r="B4" s="5"/>
      <c r="C4" s="5"/>
      <c r="D4" s="5"/>
    </row>
    <row r="5" spans="1:4" ht="21" customHeight="1">
      <c r="A5" s="70" t="s">
        <v>126</v>
      </c>
      <c r="B5" s="70"/>
      <c r="C5" s="70"/>
      <c r="D5" s="70"/>
    </row>
    <row r="6" spans="1:4" s="7" customFormat="1" ht="15" customHeight="1">
      <c r="A6" s="71" t="s">
        <v>1</v>
      </c>
      <c r="B6" s="71"/>
      <c r="C6" s="71"/>
      <c r="D6" s="71"/>
    </row>
    <row r="7" spans="1:4" s="7" customFormat="1" ht="15" customHeight="1">
      <c r="A7" s="70" t="s">
        <v>127</v>
      </c>
      <c r="B7" s="70"/>
      <c r="C7" s="70"/>
      <c r="D7" s="70"/>
    </row>
    <row r="8" spans="1:4" s="7" customFormat="1" ht="15" customHeight="1">
      <c r="A8" s="5"/>
      <c r="B8" s="5"/>
      <c r="C8" s="5"/>
      <c r="D8" s="5"/>
    </row>
    <row r="9" spans="1:4" s="7" customFormat="1" ht="29.25" customHeight="1">
      <c r="A9" s="72" t="s">
        <v>118</v>
      </c>
      <c r="B9" s="73" t="s">
        <v>5</v>
      </c>
      <c r="C9" s="72" t="s">
        <v>84</v>
      </c>
      <c r="D9" s="72" t="s">
        <v>83</v>
      </c>
    </row>
    <row r="10" spans="1:4" s="7" customFormat="1" ht="41.25" customHeight="1">
      <c r="A10" s="72"/>
      <c r="B10" s="72"/>
      <c r="C10" s="72"/>
      <c r="D10" s="72"/>
    </row>
    <row r="11" spans="1:4" ht="24.75" customHeight="1">
      <c r="A11" s="52">
        <v>1</v>
      </c>
      <c r="B11" s="65" t="s">
        <v>28</v>
      </c>
      <c r="C11" s="53"/>
      <c r="D11" s="53"/>
    </row>
    <row r="12" spans="1:4" ht="24.75" customHeight="1">
      <c r="A12" s="52">
        <v>2</v>
      </c>
      <c r="B12" s="66" t="s">
        <v>29</v>
      </c>
      <c r="C12" s="53"/>
      <c r="D12" s="53"/>
    </row>
    <row r="13" spans="1:4" ht="24.75" customHeight="1">
      <c r="A13" s="52">
        <v>3</v>
      </c>
      <c r="B13" s="66" t="s">
        <v>30</v>
      </c>
      <c r="C13" s="53"/>
      <c r="D13" s="53"/>
    </row>
    <row r="14" spans="1:4" ht="24.75" customHeight="1">
      <c r="A14" s="52">
        <v>4</v>
      </c>
      <c r="B14" s="66" t="s">
        <v>31</v>
      </c>
      <c r="C14" s="53"/>
      <c r="D14" s="53"/>
    </row>
    <row r="15" spans="1:4" ht="24.75" customHeight="1">
      <c r="A15" s="52">
        <v>5</v>
      </c>
      <c r="B15" s="66" t="s">
        <v>32</v>
      </c>
      <c r="C15" s="53"/>
      <c r="D15" s="53"/>
    </row>
    <row r="16" spans="1:4" ht="24.75" customHeight="1">
      <c r="A16" s="52">
        <v>6</v>
      </c>
      <c r="B16" s="65" t="s">
        <v>33</v>
      </c>
      <c r="C16" s="53"/>
      <c r="D16" s="53"/>
    </row>
    <row r="17" spans="1:4" ht="24.75" customHeight="1">
      <c r="A17" s="52">
        <v>7</v>
      </c>
      <c r="B17" s="65" t="s">
        <v>34</v>
      </c>
      <c r="C17" s="53"/>
      <c r="D17" s="53"/>
    </row>
    <row r="18" spans="1:4" ht="24.75" customHeight="1">
      <c r="A18" s="52">
        <v>8</v>
      </c>
      <c r="B18" s="65" t="s">
        <v>35</v>
      </c>
      <c r="C18" s="53"/>
      <c r="D18" s="53"/>
    </row>
    <row r="19" spans="1:4" ht="24.75" customHeight="1">
      <c r="A19" s="52">
        <v>9</v>
      </c>
      <c r="B19" s="65" t="s">
        <v>36</v>
      </c>
      <c r="C19" s="53"/>
      <c r="D19" s="53"/>
    </row>
    <row r="20" spans="1:4" ht="24.75" customHeight="1">
      <c r="A20" s="52">
        <v>10</v>
      </c>
      <c r="B20" s="65" t="s">
        <v>37</v>
      </c>
      <c r="C20" s="53"/>
      <c r="D20" s="53"/>
    </row>
    <row r="21" spans="1:4" ht="24.75" customHeight="1">
      <c r="A21" s="52">
        <v>11</v>
      </c>
      <c r="B21" s="65" t="s">
        <v>38</v>
      </c>
      <c r="C21" s="53"/>
      <c r="D21" s="53"/>
    </row>
    <row r="22" spans="1:4" ht="24.75" customHeight="1">
      <c r="A22" s="52">
        <v>12</v>
      </c>
      <c r="B22" s="66" t="s">
        <v>30</v>
      </c>
      <c r="C22" s="53"/>
      <c r="D22" s="53"/>
    </row>
    <row r="23" spans="1:4" ht="24.75" customHeight="1">
      <c r="A23" s="52">
        <v>13</v>
      </c>
      <c r="B23" s="65" t="s">
        <v>31</v>
      </c>
      <c r="C23" s="53"/>
      <c r="D23" s="53"/>
    </row>
    <row r="24" spans="1:4" ht="24.75" customHeight="1">
      <c r="A24" s="52">
        <v>14</v>
      </c>
      <c r="B24" s="66" t="s">
        <v>32</v>
      </c>
      <c r="C24" s="53"/>
      <c r="D24" s="53"/>
    </row>
    <row r="25" spans="1:4" ht="24.75" customHeight="1">
      <c r="A25" s="52">
        <v>15</v>
      </c>
      <c r="B25" s="65" t="s">
        <v>33</v>
      </c>
      <c r="C25" s="53"/>
      <c r="D25" s="53"/>
    </row>
    <row r="26" spans="1:4" ht="24.75" customHeight="1">
      <c r="A26" s="52">
        <v>16</v>
      </c>
      <c r="B26" s="65" t="s">
        <v>40</v>
      </c>
      <c r="C26" s="53"/>
      <c r="D26" s="53"/>
    </row>
    <row r="27" spans="1:4" ht="24.75" customHeight="1">
      <c r="A27" s="52">
        <v>17</v>
      </c>
      <c r="B27" s="65" t="s">
        <v>41</v>
      </c>
      <c r="C27" s="53"/>
      <c r="D27" s="53"/>
    </row>
    <row r="28" spans="1:4" ht="24.75" customHeight="1">
      <c r="A28" s="52">
        <v>18</v>
      </c>
      <c r="B28" s="66" t="s">
        <v>42</v>
      </c>
      <c r="C28" s="53"/>
      <c r="D28" s="53"/>
    </row>
    <row r="29" spans="1:4" ht="24.75" customHeight="1">
      <c r="A29" s="52">
        <v>19</v>
      </c>
      <c r="B29" s="65" t="s">
        <v>43</v>
      </c>
      <c r="C29" s="53"/>
      <c r="D29" s="53"/>
    </row>
    <row r="30" spans="1:4" ht="24.75" customHeight="1">
      <c r="A30" s="52">
        <v>20</v>
      </c>
      <c r="B30" s="65" t="s">
        <v>44</v>
      </c>
      <c r="C30" s="53"/>
      <c r="D30" s="53"/>
    </row>
    <row r="31" spans="1:4" ht="24.75" customHeight="1">
      <c r="A31" s="52">
        <v>21</v>
      </c>
      <c r="B31" s="65" t="s">
        <v>45</v>
      </c>
      <c r="C31" s="53"/>
      <c r="D31" s="53"/>
    </row>
    <row r="32" spans="1:4" ht="24.75" customHeight="1">
      <c r="A32" s="52">
        <v>22</v>
      </c>
      <c r="B32" s="65" t="s">
        <v>46</v>
      </c>
      <c r="C32" s="53"/>
      <c r="D32" s="53"/>
    </row>
    <row r="33" spans="1:4" ht="24.75" customHeight="1">
      <c r="A33" s="52">
        <v>23</v>
      </c>
      <c r="B33" s="66" t="s">
        <v>47</v>
      </c>
      <c r="C33" s="53"/>
      <c r="D33" s="53"/>
    </row>
    <row r="34" spans="1:4" ht="24.75" customHeight="1">
      <c r="A34" s="52">
        <v>24</v>
      </c>
      <c r="B34" s="65" t="s">
        <v>36</v>
      </c>
      <c r="C34" s="53"/>
      <c r="D34" s="53"/>
    </row>
    <row r="35" spans="1:4" ht="24.75" customHeight="1">
      <c r="A35" s="52">
        <v>25</v>
      </c>
      <c r="B35" s="65" t="s">
        <v>37</v>
      </c>
      <c r="C35" s="53"/>
      <c r="D35" s="53"/>
    </row>
    <row r="36" spans="1:4" ht="24.75" customHeight="1">
      <c r="A36" s="52">
        <v>26</v>
      </c>
      <c r="B36" s="65" t="s">
        <v>38</v>
      </c>
      <c r="C36" s="53"/>
      <c r="D36" s="53"/>
    </row>
    <row r="37" spans="1:4" ht="24.75" customHeight="1">
      <c r="A37" s="52">
        <v>27</v>
      </c>
      <c r="B37" s="65" t="s">
        <v>50</v>
      </c>
      <c r="C37" s="53"/>
      <c r="D37" s="53"/>
    </row>
    <row r="38" spans="1:4" ht="24.75" customHeight="1">
      <c r="A38" s="52">
        <v>28</v>
      </c>
      <c r="B38" s="65" t="s">
        <v>51</v>
      </c>
      <c r="C38" s="53"/>
      <c r="D38" s="53"/>
    </row>
    <row r="39" spans="1:4" ht="24.75" customHeight="1">
      <c r="A39" s="52">
        <v>29</v>
      </c>
      <c r="B39" s="65" t="s">
        <v>52</v>
      </c>
      <c r="C39" s="53"/>
      <c r="D39" s="53"/>
    </row>
    <row r="40" spans="1:4" ht="24.75" customHeight="1">
      <c r="A40" s="52">
        <v>30</v>
      </c>
      <c r="B40" s="65" t="s">
        <v>53</v>
      </c>
      <c r="C40" s="53"/>
      <c r="D40" s="53"/>
    </row>
    <row r="41" spans="1:4" ht="24.75" customHeight="1">
      <c r="A41" s="52">
        <v>31</v>
      </c>
      <c r="B41" s="66" t="s">
        <v>54</v>
      </c>
      <c r="C41" s="53"/>
      <c r="D41" s="53"/>
    </row>
    <row r="42" spans="1:4" ht="24.75" customHeight="1">
      <c r="A42" s="52">
        <v>32</v>
      </c>
      <c r="B42" s="65" t="s">
        <v>55</v>
      </c>
      <c r="C42" s="53"/>
      <c r="D42" s="53"/>
    </row>
    <row r="43" spans="1:4" ht="24.75" customHeight="1">
      <c r="A43" s="52">
        <v>33</v>
      </c>
      <c r="B43" s="65" t="s">
        <v>56</v>
      </c>
      <c r="C43" s="53"/>
      <c r="D43" s="53"/>
    </row>
    <row r="44" spans="1:4" ht="24.75" customHeight="1">
      <c r="A44" s="52">
        <v>34</v>
      </c>
      <c r="B44" s="65" t="s">
        <v>57</v>
      </c>
      <c r="C44" s="53"/>
      <c r="D44" s="53"/>
    </row>
    <row r="45" spans="1:4" ht="24.75" customHeight="1">
      <c r="A45" s="52">
        <v>35</v>
      </c>
      <c r="B45" s="65" t="s">
        <v>58</v>
      </c>
      <c r="C45" s="53"/>
      <c r="D45" s="53"/>
    </row>
    <row r="46" spans="1:4" ht="24.75" customHeight="1">
      <c r="A46" s="52">
        <v>36</v>
      </c>
      <c r="B46" s="65" t="s">
        <v>59</v>
      </c>
      <c r="C46" s="53"/>
      <c r="D46" s="53"/>
    </row>
    <row r="47" spans="1:4" ht="24.75" customHeight="1">
      <c r="A47" s="52">
        <v>37</v>
      </c>
      <c r="B47" s="65" t="s">
        <v>60</v>
      </c>
      <c r="C47" s="53"/>
      <c r="D47" s="53"/>
    </row>
    <row r="48" spans="1:4" ht="24.75" customHeight="1">
      <c r="A48" s="52">
        <v>38</v>
      </c>
      <c r="B48" s="65" t="s">
        <v>61</v>
      </c>
      <c r="C48" s="53"/>
      <c r="D48" s="53"/>
    </row>
    <row r="49" spans="1:4" ht="24.75" customHeight="1">
      <c r="A49" s="52">
        <v>39</v>
      </c>
      <c r="B49" s="65" t="s">
        <v>50</v>
      </c>
      <c r="C49" s="53"/>
      <c r="D49" s="53"/>
    </row>
    <row r="50" spans="1:4" ht="27.75" customHeight="1">
      <c r="A50" s="52">
        <v>40</v>
      </c>
      <c r="B50" s="65" t="s">
        <v>51</v>
      </c>
      <c r="C50" s="53"/>
      <c r="D50" s="53"/>
    </row>
    <row r="51" spans="1:4" ht="27.75" customHeight="1">
      <c r="A51" s="52">
        <v>41</v>
      </c>
      <c r="B51" s="65" t="s">
        <v>52</v>
      </c>
      <c r="C51" s="53"/>
      <c r="D51" s="53"/>
    </row>
    <row r="52" spans="1:4" ht="27.75" customHeight="1">
      <c r="A52" s="52">
        <v>42</v>
      </c>
      <c r="B52" s="65" t="s">
        <v>53</v>
      </c>
      <c r="C52" s="53"/>
      <c r="D52" s="53"/>
    </row>
    <row r="53" spans="1:4" ht="27.75" customHeight="1">
      <c r="A53" s="52">
        <v>43</v>
      </c>
      <c r="B53" s="66" t="s">
        <v>54</v>
      </c>
      <c r="C53" s="53"/>
      <c r="D53" s="53"/>
    </row>
    <row r="54" spans="1:4" ht="27.75" customHeight="1">
      <c r="A54" s="52">
        <v>44</v>
      </c>
      <c r="B54" s="65" t="s">
        <v>63</v>
      </c>
      <c r="C54" s="53"/>
      <c r="D54" s="53"/>
    </row>
    <row r="55" spans="1:4" ht="27.75" customHeight="1">
      <c r="A55" s="52">
        <v>45</v>
      </c>
      <c r="B55" s="65" t="s">
        <v>56</v>
      </c>
      <c r="C55" s="53"/>
      <c r="D55" s="53"/>
    </row>
    <row r="56" spans="1:4" ht="27.75" customHeight="1">
      <c r="A56" s="52">
        <v>46</v>
      </c>
      <c r="B56" s="65" t="s">
        <v>57</v>
      </c>
      <c r="C56" s="53"/>
      <c r="D56" s="53"/>
    </row>
    <row r="57" spans="1:4" ht="27.75" customHeight="1">
      <c r="A57" s="52">
        <v>47</v>
      </c>
      <c r="B57" s="66" t="s">
        <v>64</v>
      </c>
      <c r="C57" s="53"/>
      <c r="D57" s="53"/>
    </row>
    <row r="58" spans="1:4" ht="27.75" customHeight="1">
      <c r="A58" s="52">
        <v>48</v>
      </c>
      <c r="B58" s="65" t="s">
        <v>61</v>
      </c>
      <c r="C58" s="53"/>
      <c r="D58" s="53"/>
    </row>
    <row r="59" spans="1:4" ht="27.75" customHeight="1">
      <c r="A59" s="52">
        <v>49</v>
      </c>
      <c r="B59" s="30" t="s">
        <v>68</v>
      </c>
      <c r="C59" s="53"/>
      <c r="D59" s="53"/>
    </row>
    <row r="60" spans="1:4" ht="27.75" customHeight="1">
      <c r="A60" s="52">
        <v>50</v>
      </c>
      <c r="B60" s="30" t="s">
        <v>69</v>
      </c>
      <c r="C60" s="53"/>
      <c r="D60" s="53"/>
    </row>
    <row r="61" spans="1:4" ht="27.75" customHeight="1">
      <c r="A61" s="52">
        <v>51</v>
      </c>
      <c r="B61" s="30" t="s">
        <v>70</v>
      </c>
      <c r="C61" s="53"/>
      <c r="D61" s="53"/>
    </row>
    <row r="62" spans="1:4" ht="27.75" customHeight="1">
      <c r="A62" s="52">
        <v>52</v>
      </c>
      <c r="B62" s="30" t="s">
        <v>71</v>
      </c>
      <c r="C62" s="53"/>
      <c r="D62" s="53"/>
    </row>
    <row r="63" spans="1:4" ht="27.75" customHeight="1">
      <c r="A63" s="52">
        <v>53</v>
      </c>
      <c r="B63" s="30" t="s">
        <v>72</v>
      </c>
      <c r="C63" s="53"/>
      <c r="D63" s="53"/>
    </row>
    <row r="64" spans="1:4" ht="27.75" customHeight="1">
      <c r="A64" s="52">
        <v>54</v>
      </c>
      <c r="B64" s="30" t="s">
        <v>73</v>
      </c>
      <c r="C64" s="53"/>
      <c r="D64" s="53"/>
    </row>
    <row r="65" spans="1:4" ht="27.75" customHeight="1">
      <c r="A65" s="52">
        <v>55</v>
      </c>
      <c r="B65" s="30" t="s">
        <v>74</v>
      </c>
      <c r="C65" s="53"/>
      <c r="D65" s="53"/>
    </row>
    <row r="66" spans="1:4" ht="27.75" customHeight="1">
      <c r="A66" s="52">
        <v>56</v>
      </c>
      <c r="B66" s="30" t="s">
        <v>125</v>
      </c>
      <c r="C66" s="53"/>
      <c r="D66" s="53"/>
    </row>
    <row r="68" spans="1:2" ht="14.25">
      <c r="A68" s="36"/>
      <c r="B68" s="2" t="s">
        <v>78</v>
      </c>
    </row>
    <row r="69" spans="1:2" ht="15">
      <c r="A69" s="37"/>
      <c r="B69" s="2" t="s">
        <v>79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95" zoomScaleNormal="95" zoomScalePageLayoutView="0" workbookViewId="0" topLeftCell="A1">
      <selection activeCell="E23" sqref="E23"/>
    </sheetView>
  </sheetViews>
  <sheetFormatPr defaultColWidth="11.57421875" defaultRowHeight="12.75"/>
  <cols>
    <col min="1" max="1" width="33.421875" style="3" customWidth="1"/>
    <col min="2" max="2" width="23.7109375" style="3" customWidth="1"/>
    <col min="3" max="3" width="20.7109375" style="3" customWidth="1"/>
    <col min="4" max="5" width="14.28125" style="3" customWidth="1"/>
    <col min="6" max="6" width="13.8515625" style="3" customWidth="1"/>
    <col min="7" max="7" width="34.00390625" style="3" customWidth="1"/>
    <col min="8" max="8" width="29.28125" style="3" customWidth="1"/>
    <col min="9" max="16384" width="11.57421875" style="3" customWidth="1"/>
  </cols>
  <sheetData>
    <row r="1" spans="1:8" s="7" customFormat="1" ht="15">
      <c r="A1" s="4"/>
      <c r="B1" s="4"/>
      <c r="C1" s="4"/>
      <c r="D1" s="4"/>
      <c r="E1" s="4"/>
      <c r="F1" s="4"/>
      <c r="G1" s="4"/>
      <c r="H1" s="4"/>
    </row>
    <row r="2" spans="1:8" s="7" customFormat="1" ht="81" customHeight="1">
      <c r="A2" s="69"/>
      <c r="B2" s="69"/>
      <c r="C2" s="69"/>
      <c r="D2" s="69"/>
      <c r="E2" s="69"/>
      <c r="F2" s="69"/>
      <c r="G2" s="69"/>
      <c r="H2" s="69"/>
    </row>
    <row r="3" spans="1:8" s="7" customFormat="1" ht="15">
      <c r="A3" s="4"/>
      <c r="B3" s="4"/>
      <c r="C3" s="4"/>
      <c r="D3" s="4"/>
      <c r="E3" s="4"/>
      <c r="F3" s="4"/>
      <c r="G3" s="4"/>
      <c r="H3" s="4"/>
    </row>
    <row r="4" spans="1:8" s="7" customFormat="1" ht="15">
      <c r="A4" s="5"/>
      <c r="B4" s="5"/>
      <c r="C4" s="5"/>
      <c r="D4" s="5"/>
      <c r="E4" s="5"/>
      <c r="F4" s="5"/>
      <c r="G4" s="5"/>
      <c r="H4" s="5"/>
    </row>
    <row r="5" spans="1:8" s="7" customFormat="1" ht="15.75">
      <c r="A5" s="70" t="s">
        <v>128</v>
      </c>
      <c r="B5" s="70"/>
      <c r="C5" s="70"/>
      <c r="D5" s="70"/>
      <c r="E5" s="70"/>
      <c r="F5" s="70"/>
      <c r="G5" s="70"/>
      <c r="H5" s="70"/>
    </row>
    <row r="6" spans="1:8" s="7" customFormat="1" ht="15.75">
      <c r="A6" s="70" t="s">
        <v>129</v>
      </c>
      <c r="B6" s="70"/>
      <c r="C6" s="70"/>
      <c r="D6" s="70"/>
      <c r="E6" s="70"/>
      <c r="F6" s="70"/>
      <c r="G6" s="70"/>
      <c r="H6" s="70"/>
    </row>
    <row r="7" spans="1:8" s="7" customFormat="1" ht="15">
      <c r="A7" s="5"/>
      <c r="B7" s="5"/>
      <c r="C7" s="5"/>
      <c r="D7" s="5"/>
      <c r="E7" s="5"/>
      <c r="F7" s="5"/>
      <c r="G7" s="5"/>
      <c r="H7" s="5"/>
    </row>
    <row r="8" spans="1:8" s="7" customFormat="1" ht="12.75" customHeight="1">
      <c r="A8" s="72" t="s">
        <v>130</v>
      </c>
      <c r="B8" s="72" t="s">
        <v>131</v>
      </c>
      <c r="C8" s="72" t="s">
        <v>132</v>
      </c>
      <c r="D8" s="72" t="s">
        <v>133</v>
      </c>
      <c r="E8" s="72" t="s">
        <v>134</v>
      </c>
      <c r="F8" s="72"/>
      <c r="G8" s="72" t="s">
        <v>135</v>
      </c>
      <c r="H8" s="10" t="s">
        <v>136</v>
      </c>
    </row>
    <row r="9" spans="1:8" s="7" customFormat="1" ht="15">
      <c r="A9" s="72"/>
      <c r="B9" s="72"/>
      <c r="C9" s="72"/>
      <c r="D9" s="72"/>
      <c r="E9" s="10" t="s">
        <v>137</v>
      </c>
      <c r="F9" s="10" t="s">
        <v>138</v>
      </c>
      <c r="G9" s="72"/>
      <c r="H9" s="10" t="s">
        <v>139</v>
      </c>
    </row>
    <row r="10" spans="1:8" ht="14.25">
      <c r="A10" s="67"/>
      <c r="B10" s="67"/>
      <c r="C10" s="67"/>
      <c r="D10" s="67"/>
      <c r="E10" s="67"/>
      <c r="F10" s="67"/>
      <c r="G10" s="68"/>
      <c r="H10" s="67"/>
    </row>
    <row r="11" spans="1:8" ht="14.25">
      <c r="A11" s="67"/>
      <c r="B11" s="67"/>
      <c r="C11" s="67"/>
      <c r="D11" s="67"/>
      <c r="E11" s="67"/>
      <c r="F11" s="67"/>
      <c r="G11" s="68"/>
      <c r="H11" s="67"/>
    </row>
    <row r="12" spans="1:8" ht="14.25">
      <c r="A12" s="67"/>
      <c r="B12" s="67"/>
      <c r="C12" s="67"/>
      <c r="D12" s="67"/>
      <c r="E12" s="67"/>
      <c r="F12" s="67"/>
      <c r="G12" s="68"/>
      <c r="H12" s="67"/>
    </row>
  </sheetData>
  <sheetProtection selectLockedCells="1" selectUnlockedCells="1"/>
  <mergeCells count="9">
    <mergeCell ref="A2:H2"/>
    <mergeCell ref="A5:H5"/>
    <mergeCell ref="A6:H6"/>
    <mergeCell ref="A8:A9"/>
    <mergeCell ref="B8:B9"/>
    <mergeCell ref="C8:C9"/>
    <mergeCell ref="D8:D9"/>
    <mergeCell ref="E8:F8"/>
    <mergeCell ref="G8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Cabrera Cuellar</dc:creator>
  <cp:keywords/>
  <dc:description/>
  <cp:lastModifiedBy>Manuel Ignacio Cabrera Cuellar</cp:lastModifiedBy>
  <dcterms:created xsi:type="dcterms:W3CDTF">2017-03-21T12:55:15Z</dcterms:created>
  <dcterms:modified xsi:type="dcterms:W3CDTF">2017-03-21T12:55:15Z</dcterms:modified>
  <cp:category/>
  <cp:version/>
  <cp:contentType/>
  <cp:contentStatus/>
</cp:coreProperties>
</file>