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8085" tabRatio="535" activeTab="0"/>
  </bookViews>
  <sheets>
    <sheet name="F11 - Vista Grupo 2" sheetId="1" r:id="rId1"/>
    <sheet name="F12 - Vista Grupo 2" sheetId="2" r:id="rId2"/>
    <sheet name="F13 - Vista Grupo 2" sheetId="3" r:id="rId3"/>
    <sheet name="F17 - Vista Grupo 2" sheetId="4" r:id="rId4"/>
    <sheet name="F18 - Vista Grupo 2" sheetId="5" r:id="rId5"/>
    <sheet name="F19 - entidades consolidadas" sheetId="6" r:id="rId6"/>
  </sheets>
  <definedNames/>
  <calcPr fullCalcOnLoad="1"/>
</workbook>
</file>

<file path=xl/sharedStrings.xml><?xml version="1.0" encoding="utf-8"?>
<sst xmlns="http://schemas.openxmlformats.org/spreadsheetml/2006/main" count="327" uniqueCount="148">
  <si>
    <t>FORMATO 11.</t>
  </si>
  <si>
    <t>GRUPO 2 – PYMES</t>
  </si>
  <si>
    <t>HOJA DE TRABAJO ESTADO DE SITUACIÓN FINANCIERA DE APERTURA</t>
  </si>
  <si>
    <t>ESTRUCTURA SEGÚN TAXONOMÍA PYMES  - DECRETO 3022 DE 2013</t>
  </si>
  <si>
    <t>CÓDIGO – CONCEPTO</t>
  </si>
  <si>
    <t>DESCRIPCIÓN</t>
  </si>
  <si>
    <t>SALDOS A 31/12/2014</t>
  </si>
  <si>
    <t>AJUSTES POR ERRORES SEGÚN PCGA ANTERIORES</t>
  </si>
  <si>
    <t>RECLASIFICACIONES POR CONVERGENCIA A NUEVO MARCO NORMATIVO</t>
  </si>
  <si>
    <t>AJUSTES POR CONVERGENCIA A NUEVO MARCO NORMATIVO</t>
  </si>
  <si>
    <t>SALDOS A 01/01/2015</t>
  </si>
  <si>
    <t>NOTA</t>
  </si>
  <si>
    <t>DÉBITOS</t>
  </si>
  <si>
    <t>CRÉDITOS</t>
  </si>
  <si>
    <t xml:space="preserve">ACTIVO </t>
  </si>
  <si>
    <t>Caja</t>
  </si>
  <si>
    <t>Cajas menores</t>
  </si>
  <si>
    <t>(…..)</t>
  </si>
  <si>
    <t>Todas la cuentas del activo a seis dígitos</t>
  </si>
  <si>
    <t>PASIVO</t>
  </si>
  <si>
    <t>Banca Comercial</t>
  </si>
  <si>
    <t>Banca de fomento</t>
  </si>
  <si>
    <t>Todas la cuentas del pasivo a seis dígitos</t>
  </si>
  <si>
    <t xml:space="preserve">PATRIMONIO </t>
  </si>
  <si>
    <t>Cuotas o partes de interés social</t>
  </si>
  <si>
    <t>Capital autorizado</t>
  </si>
  <si>
    <t>Todas la cuentas del patrimonio a seis dígitos</t>
  </si>
  <si>
    <t xml:space="preserve">ACTIVO  </t>
  </si>
  <si>
    <t xml:space="preserve">Efectivo y equivalentes al efectivo </t>
  </si>
  <si>
    <t xml:space="preserve">Otros activos no financieros corrientes </t>
  </si>
  <si>
    <t xml:space="preserve">Otros activos financieros corrientes </t>
  </si>
  <si>
    <t xml:space="preserve">Activos biológicos corrientes, al valor razonable </t>
  </si>
  <si>
    <t xml:space="preserve">Activos biológicos corrientes, al costo menos depreciación acumulada y deterioro de valor </t>
  </si>
  <si>
    <t xml:space="preserve">Activos por impuestos corrientes, corriente </t>
  </si>
  <si>
    <t xml:space="preserve">Cuentas comerciales por cobrar y otras cuentas por cobrar corrientes </t>
  </si>
  <si>
    <t xml:space="preserve">Inventarios corrientes </t>
  </si>
  <si>
    <t>TOTAL ACTIVOS CORRIENTES</t>
  </si>
  <si>
    <t xml:space="preserve">Otros activos no financieros no corrientes </t>
  </si>
  <si>
    <t xml:space="preserve">Otros activos financieros no corrientes </t>
  </si>
  <si>
    <t xml:space="preserve">Activos por impuestos corrientes, no corriente </t>
  </si>
  <si>
    <t xml:space="preserve">Activos por impuestos diferidos </t>
  </si>
  <si>
    <t xml:space="preserve">Inventarios no corrientes </t>
  </si>
  <si>
    <t xml:space="preserve">Cuentas comerciales por cobrar y otras cuentas por cobrar no corrientes </t>
  </si>
  <si>
    <t xml:space="preserve">Activos biológicos no corrientes, al valor razonable </t>
  </si>
  <si>
    <t xml:space="preserve">Activos biológicos no corrientes, al costo menos depreciación acumulada y deterioro del valor </t>
  </si>
  <si>
    <t xml:space="preserve">Inversiones en negocios conjuntos </t>
  </si>
  <si>
    <t xml:space="preserve">Inversiones en asociadas </t>
  </si>
  <si>
    <t xml:space="preserve">Activos intangibles distintos de la plusvalía </t>
  </si>
  <si>
    <t xml:space="preserve">Plusvalía </t>
  </si>
  <si>
    <t xml:space="preserve">Propiedad de inversión </t>
  </si>
  <si>
    <t xml:space="preserve">Propiedades, planta y equipo </t>
  </si>
  <si>
    <t>TOTAL ACTIVOS NO CORRIENTES</t>
  </si>
  <si>
    <t>TOTAL ACTIVOS</t>
  </si>
  <si>
    <t xml:space="preserve">Otros pasivos no financieros corrientes </t>
  </si>
  <si>
    <t xml:space="preserve">Parte corriente de préstamos no corrientes </t>
  </si>
  <si>
    <t xml:space="preserve">Préstamos corrientes </t>
  </si>
  <si>
    <t xml:space="preserve">Pasivos por impuestos corrientes, corriente </t>
  </si>
  <si>
    <t xml:space="preserve">Cuentas por pagar comerciales y otras cuentas por pagar </t>
  </si>
  <si>
    <t xml:space="preserve">Provisiones corrientes </t>
  </si>
  <si>
    <t xml:space="preserve">Otras provisiones corrientes </t>
  </si>
  <si>
    <t xml:space="preserve">Provisiones corrientes por beneficios a los empleados </t>
  </si>
  <si>
    <t>TOTAL PASIVOS CORRIENTES</t>
  </si>
  <si>
    <t xml:space="preserve">Otros pasivos no financieros no corrientes </t>
  </si>
  <si>
    <t xml:space="preserve">Parte no corriente de préstamos no corrientes </t>
  </si>
  <si>
    <t xml:space="preserve">Pasivos por impuestos corrientes, no corriente </t>
  </si>
  <si>
    <t xml:space="preserve">Pasivo por impuestos diferidos </t>
  </si>
  <si>
    <t xml:space="preserve">Cuentas comerciales por pagar y otras cuentas por pagar no corrientes </t>
  </si>
  <si>
    <t xml:space="preserve">Otras provisiones no corrientes </t>
  </si>
  <si>
    <t xml:space="preserve">Provisiones no corrientes por beneficios a los empleados </t>
  </si>
  <si>
    <t>TOTAL PASIVOS NO CORRIENTES</t>
  </si>
  <si>
    <t>TOTAL PASIVOS</t>
  </si>
  <si>
    <t>PATRIMONIO</t>
  </si>
  <si>
    <t xml:space="preserve">Capital emitido </t>
  </si>
  <si>
    <t xml:space="preserve">Ganancias acumuladas </t>
  </si>
  <si>
    <t xml:space="preserve">Prima de emisión </t>
  </si>
  <si>
    <t xml:space="preserve">Acciones propias en cartera </t>
  </si>
  <si>
    <t xml:space="preserve">Otras participaciones en el patrimonio </t>
  </si>
  <si>
    <t xml:space="preserve">Otras reservas </t>
  </si>
  <si>
    <t>Impacto Patrimonial derivado de la transición</t>
  </si>
  <si>
    <t>TOTAL PATRIMONIO</t>
  </si>
  <si>
    <t>TOTAL PASIVO + PATRIMONIO</t>
  </si>
  <si>
    <t xml:space="preserve">SUMAS IGUALES </t>
  </si>
  <si>
    <t>Estos campos no permiten incluir valores deben venir vacíos</t>
  </si>
  <si>
    <t>Estos campos no deben ser incluidos en el cargue, ver la estructura en el Anexo de la Resolución</t>
  </si>
  <si>
    <t>FORMATO 12.</t>
  </si>
  <si>
    <t>CONCILIACIÓN PATRIMONIAL</t>
  </si>
  <si>
    <t>DESCRIPCIÓN DEL CONCEPTO</t>
  </si>
  <si>
    <t>DETALLE</t>
  </si>
  <si>
    <t>VALOR</t>
  </si>
  <si>
    <t>SALDO DEL PATRIMONIO BAJO NORMA ANTERIOR</t>
  </si>
  <si>
    <t>Ajuste en los Activos</t>
  </si>
  <si>
    <t>Ajuste en los Pasivos</t>
  </si>
  <si>
    <t>TOTAL AJUSTES POR CONVERGENCIA</t>
  </si>
  <si>
    <t>Ajuste por Errores</t>
  </si>
  <si>
    <t>SALDO DEL PATRIMONIO BAJO NUEVA NORMA</t>
  </si>
  <si>
    <t>Variación absoluta ($)</t>
  </si>
  <si>
    <t>Variación relativa (%)</t>
  </si>
  <si>
    <t>Ajuste otros activos no financieros</t>
  </si>
  <si>
    <t>Ajuste otros activos financieros</t>
  </si>
  <si>
    <t xml:space="preserve">Ajuste activos biológicos, al valor razonable </t>
  </si>
  <si>
    <t xml:space="preserve">Ajuste activos biológicos, al costo menos depreciación acumulada y deterioro de valor </t>
  </si>
  <si>
    <t>Ajuste activos por impuestos</t>
  </si>
  <si>
    <t>Ajuste cuentas comerciales por cobrar y otras cuentas por cobrar</t>
  </si>
  <si>
    <t>Ajuste Inventarios</t>
  </si>
  <si>
    <t xml:space="preserve">Ajuste activos por impuestos diferidos </t>
  </si>
  <si>
    <t xml:space="preserve">Ajuste inversiones en negocios conjuntos </t>
  </si>
  <si>
    <t xml:space="preserve">Ajuste inversiones en asociadas </t>
  </si>
  <si>
    <t xml:space="preserve">Ajuste activos intangibles distintos de la plusvalía </t>
  </si>
  <si>
    <t xml:space="preserve">Ajuste plusvalía </t>
  </si>
  <si>
    <t xml:space="preserve">Ajuste propiedad de inversión </t>
  </si>
  <si>
    <t xml:space="preserve">Ajuste propiedades, planta y equipo </t>
  </si>
  <si>
    <t>Ajuste otros activos</t>
  </si>
  <si>
    <t>TOTAL VARIACIÓN AJUSTE DE ACTIVOS</t>
  </si>
  <si>
    <t>Otros pasivos no financieros</t>
  </si>
  <si>
    <t>Otros pasivos financieros</t>
  </si>
  <si>
    <t>Pasivos por impuestos</t>
  </si>
  <si>
    <t>Total provisiones</t>
  </si>
  <si>
    <t>Otras provisiones</t>
  </si>
  <si>
    <t xml:space="preserve">Provisiones por beneficios a los empleados </t>
  </si>
  <si>
    <t>Ajuste otros pasivos</t>
  </si>
  <si>
    <t>TOTAL VARIACIÓN AJUSTE DE PASIVOS</t>
  </si>
  <si>
    <t>Aumentos (disminuciones) por errores Norma Anterior en activos (neto)</t>
  </si>
  <si>
    <t>Disminuciones (Aumentos) por errores Norma Anterior en pasivos (neto)</t>
  </si>
  <si>
    <t>TOTAL EFECTO DE ERRORES EN APLICACIÓN DE NORMA ANTERIOR (NETO)</t>
  </si>
  <si>
    <t>FORMATO 13.</t>
  </si>
  <si>
    <t>REVELACIONES Y POLÍTICAS</t>
  </si>
  <si>
    <t>CÓDIGO DE NOTA</t>
  </si>
  <si>
    <t>DETALLE DE POLÍTICAS</t>
  </si>
  <si>
    <t>Medición Inicial</t>
  </si>
  <si>
    <t>Medición Posterior</t>
  </si>
  <si>
    <t>Medición ESFA</t>
  </si>
  <si>
    <t>FORMATO 17.</t>
  </si>
  <si>
    <t>ESTADO DE SITUACIÓN FINANCIERA DE APERTURA CONSOLIDADO</t>
  </si>
  <si>
    <t>Participaciones no controladoras</t>
  </si>
  <si>
    <t>FORMATO 18.</t>
  </si>
  <si>
    <t>REVELACIONES CONSOLIDADO</t>
  </si>
  <si>
    <t>FORMATO 19.</t>
  </si>
  <si>
    <t>INFORMACIÓN EMPRESAS INCLUIDAS EN LA CONSOLIDACIÓN</t>
  </si>
  <si>
    <t>Nombre de la empresa</t>
  </si>
  <si>
    <t>Ente de vigilancia</t>
  </si>
  <si>
    <t>Moneda Funcional</t>
  </si>
  <si>
    <t>País</t>
  </si>
  <si>
    <t>Participación</t>
  </si>
  <si>
    <t>Revelación de la consolidación</t>
  </si>
  <si>
    <t>Influencia Significativa</t>
  </si>
  <si>
    <t>%</t>
  </si>
  <si>
    <t>Valor</t>
  </si>
  <si>
    <t>Comentario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</si>
</sst>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;\(#,##0.00\);\-#\ ;@\ "/>
    <numFmt numFmtId="165" formatCode="#,##0\ ;\(#,##0\);\-#\ ;@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4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wrapText="1"/>
    </xf>
    <xf numFmtId="164" fontId="3" fillId="0" borderId="0" xfId="47" applyFont="1" applyBorder="1" applyAlignment="1" applyProtection="1">
      <alignment/>
      <protection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37" fontId="4" fillId="0" borderId="11" xfId="47" applyNumberFormat="1" applyFont="1" applyFill="1" applyBorder="1">
      <alignment/>
      <protection/>
    </xf>
    <xf numFmtId="0" fontId="4" fillId="0" borderId="11" xfId="0" applyFont="1" applyBorder="1" applyAlignment="1">
      <alignment/>
    </xf>
    <xf numFmtId="37" fontId="4" fillId="36" borderId="11" xfId="47" applyNumberFormat="1" applyFont="1" applyFill="1" applyBorder="1">
      <alignment/>
      <protection/>
    </xf>
    <xf numFmtId="0" fontId="3" fillId="36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4" fillId="36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6" fillId="35" borderId="10" xfId="0" applyFont="1" applyFill="1" applyBorder="1" applyAlignment="1">
      <alignment horizontal="right" vertical="center"/>
    </xf>
    <xf numFmtId="0" fontId="3" fillId="37" borderId="0" xfId="0" applyFont="1" applyFill="1" applyAlignment="1">
      <alignment horizontal="center" wrapText="1"/>
    </xf>
    <xf numFmtId="0" fontId="6" fillId="35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3" fillId="0" borderId="0" xfId="53" applyFont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6" fillId="0" borderId="0" xfId="53" applyFont="1" applyAlignment="1" applyProtection="1">
      <alignment vertical="center" wrapText="1"/>
      <protection/>
    </xf>
    <xf numFmtId="0" fontId="6" fillId="38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5" fontId="3" fillId="39" borderId="12" xfId="47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5" fontId="4" fillId="0" borderId="12" xfId="47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/>
    </xf>
    <xf numFmtId="0" fontId="4" fillId="38" borderId="12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47" applyFont="1" applyBorder="1" applyAlignment="1" applyProtection="1">
      <alignment vertical="center"/>
      <protection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_IMPACTO CONTABLE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43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29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104775</xdr:rowOff>
    </xdr:from>
    <xdr:to>
      <xdr:col>1</xdr:col>
      <xdr:colOff>2009775</xdr:colOff>
      <xdr:row>1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95275"/>
          <a:ext cx="22193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</xdr:row>
      <xdr:rowOff>104775</xdr:rowOff>
    </xdr:from>
    <xdr:to>
      <xdr:col>1</xdr:col>
      <xdr:colOff>2009775</xdr:colOff>
      <xdr:row>1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66700"/>
          <a:ext cx="22288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66675</xdr:rowOff>
    </xdr:from>
    <xdr:to>
      <xdr:col>1</xdr:col>
      <xdr:colOff>2019300</xdr:colOff>
      <xdr:row>1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8600"/>
          <a:ext cx="22288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66675</xdr:rowOff>
    </xdr:from>
    <xdr:to>
      <xdr:col>1</xdr:col>
      <xdr:colOff>2009775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28600"/>
          <a:ext cx="22288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47625</xdr:rowOff>
    </xdr:from>
    <xdr:to>
      <xdr:col>1</xdr:col>
      <xdr:colOff>2009775</xdr:colOff>
      <xdr:row>1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9550"/>
          <a:ext cx="22193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2019300</xdr:colOff>
      <xdr:row>1</xdr:row>
      <xdr:rowOff>57150</xdr:rowOff>
    </xdr:from>
    <xdr:to>
      <xdr:col>2</xdr:col>
      <xdr:colOff>419100</xdr:colOff>
      <xdr:row>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47650"/>
          <a:ext cx="22098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="90" zoomScaleNormal="90" zoomScalePageLayoutView="0" workbookViewId="0" topLeftCell="A70">
      <selection activeCell="B11" sqref="B11:B12"/>
    </sheetView>
  </sheetViews>
  <sheetFormatPr defaultColWidth="11.57421875" defaultRowHeight="12.75"/>
  <cols>
    <col min="1" max="1" width="14.00390625" style="1" customWidth="1"/>
    <col min="2" max="2" width="78.140625" style="2" customWidth="1"/>
    <col min="3" max="3" width="14.28125" style="3" customWidth="1"/>
    <col min="4" max="5" width="14.7109375" style="3" customWidth="1"/>
    <col min="6" max="7" width="16.140625" style="3" customWidth="1"/>
    <col min="8" max="9" width="15.28125" style="3" customWidth="1"/>
    <col min="10" max="10" width="18.8515625" style="3" customWidth="1"/>
    <col min="11" max="11" width="13.8515625" style="3" customWidth="1"/>
    <col min="12" max="16384" width="11.57421875" style="3" customWidth="1"/>
  </cols>
  <sheetData>
    <row r="1" spans="1:256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8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"/>
      <c r="M2" s="6"/>
      <c r="N2" s="6"/>
      <c r="O2" s="6"/>
      <c r="P2" s="6"/>
      <c r="Q2" s="6"/>
      <c r="R2" s="6"/>
      <c r="S2" s="6"/>
      <c r="T2" s="6"/>
      <c r="U2" s="6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1" s="8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2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9" customFormat="1" ht="15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9" customFormat="1" ht="15.75" customHeight="1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3" s="9" customFormat="1" ht="15">
      <c r="A8" s="10"/>
      <c r="B8" s="10"/>
      <c r="C8" s="10"/>
    </row>
    <row r="9" spans="1:3" s="9" customFormat="1" ht="15">
      <c r="A9" s="10"/>
      <c r="B9" s="10"/>
      <c r="C9" s="10"/>
    </row>
    <row r="10" spans="1:3" s="9" customFormat="1" ht="15">
      <c r="A10" s="11" t="s">
        <v>3</v>
      </c>
      <c r="B10" s="10"/>
      <c r="C10" s="10"/>
    </row>
    <row r="11" spans="1:11" s="9" customFormat="1" ht="51" customHeight="1">
      <c r="A11" s="72" t="s">
        <v>4</v>
      </c>
      <c r="B11" s="73" t="s">
        <v>5</v>
      </c>
      <c r="C11" s="72" t="s">
        <v>6</v>
      </c>
      <c r="D11" s="74" t="s">
        <v>7</v>
      </c>
      <c r="E11" s="74"/>
      <c r="F11" s="74" t="s">
        <v>8</v>
      </c>
      <c r="G11" s="74"/>
      <c r="H11" s="75" t="s">
        <v>9</v>
      </c>
      <c r="I11" s="75"/>
      <c r="J11" s="72" t="s">
        <v>10</v>
      </c>
      <c r="K11" s="73" t="s">
        <v>11</v>
      </c>
    </row>
    <row r="12" spans="1:11" s="9" customFormat="1" ht="24" customHeight="1">
      <c r="A12" s="72"/>
      <c r="B12" s="72"/>
      <c r="C12" s="72"/>
      <c r="D12" s="12" t="s">
        <v>12</v>
      </c>
      <c r="E12" s="12" t="s">
        <v>13</v>
      </c>
      <c r="F12" s="12" t="s">
        <v>12</v>
      </c>
      <c r="G12" s="12" t="s">
        <v>13</v>
      </c>
      <c r="H12" s="12" t="s">
        <v>12</v>
      </c>
      <c r="I12" s="12" t="s">
        <v>13</v>
      </c>
      <c r="J12" s="72"/>
      <c r="K12" s="72"/>
    </row>
    <row r="13" spans="1:11" s="9" customFormat="1" ht="24" customHeight="1">
      <c r="A13" s="14"/>
      <c r="B13" s="15" t="s">
        <v>14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4" customHeight="1">
      <c r="A14" s="16">
        <v>110501</v>
      </c>
      <c r="B14" s="17" t="s">
        <v>15</v>
      </c>
      <c r="C14" s="17"/>
      <c r="D14" s="18"/>
      <c r="E14" s="18"/>
      <c r="F14" s="18"/>
      <c r="G14" s="18"/>
      <c r="H14" s="19"/>
      <c r="I14" s="19"/>
      <c r="J14" s="20">
        <f>+C14+D14+F14+H14-E14-G14-I14</f>
        <v>0</v>
      </c>
      <c r="K14" s="21"/>
    </row>
    <row r="15" spans="1:11" ht="24" customHeight="1">
      <c r="A15" s="22">
        <v>110502</v>
      </c>
      <c r="B15" s="23" t="s">
        <v>16</v>
      </c>
      <c r="C15" s="23"/>
      <c r="D15" s="18"/>
      <c r="E15" s="18"/>
      <c r="F15" s="18"/>
      <c r="G15" s="18"/>
      <c r="H15" s="19"/>
      <c r="I15" s="19"/>
      <c r="J15" s="20">
        <f>+C15+D15+F15+H15-E15-G15-I15</f>
        <v>0</v>
      </c>
      <c r="K15" s="21"/>
    </row>
    <row r="16" spans="1:11" ht="24" customHeight="1">
      <c r="A16" s="22" t="s">
        <v>17</v>
      </c>
      <c r="B16" s="17" t="s">
        <v>18</v>
      </c>
      <c r="C16" s="23"/>
      <c r="D16" s="18"/>
      <c r="E16" s="18"/>
      <c r="F16" s="18"/>
      <c r="G16" s="18"/>
      <c r="H16" s="19"/>
      <c r="I16" s="19"/>
      <c r="J16" s="20">
        <f>+C16+D16+F16+H16-E16-G16-I16</f>
        <v>0</v>
      </c>
      <c r="K16" s="21"/>
    </row>
    <row r="17" spans="1:11" s="9" customFormat="1" ht="22.5" customHeight="1">
      <c r="A17" s="24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4" customHeight="1">
      <c r="A18" s="16">
        <v>220202</v>
      </c>
      <c r="B18" s="17" t="s">
        <v>20</v>
      </c>
      <c r="C18" s="17"/>
      <c r="D18" s="18"/>
      <c r="E18" s="18"/>
      <c r="F18" s="18"/>
      <c r="G18" s="18"/>
      <c r="H18" s="19"/>
      <c r="I18" s="19"/>
      <c r="J18" s="20">
        <f>+C18+E18+G18+I18-D18-F18-H18</f>
        <v>0</v>
      </c>
      <c r="K18" s="21"/>
    </row>
    <row r="19" spans="1:11" ht="24" customHeight="1">
      <c r="A19" s="16">
        <v>220203</v>
      </c>
      <c r="B19" s="17" t="s">
        <v>21</v>
      </c>
      <c r="C19" s="17"/>
      <c r="D19" s="18"/>
      <c r="E19" s="18"/>
      <c r="F19" s="18"/>
      <c r="G19" s="18"/>
      <c r="H19" s="19"/>
      <c r="I19" s="19"/>
      <c r="J19" s="20">
        <f>+C19+E19+G19+I19-D19-F19-H19</f>
        <v>0</v>
      </c>
      <c r="K19" s="21"/>
    </row>
    <row r="20" spans="1:11" ht="24" customHeight="1">
      <c r="A20" s="22" t="s">
        <v>17</v>
      </c>
      <c r="B20" s="17" t="s">
        <v>22</v>
      </c>
      <c r="C20" s="17"/>
      <c r="D20" s="18"/>
      <c r="E20" s="18"/>
      <c r="F20" s="18"/>
      <c r="G20" s="18"/>
      <c r="H20" s="19"/>
      <c r="I20" s="19"/>
      <c r="J20" s="20">
        <f>+C20+E20+G20+I20-D20-F20-H20</f>
        <v>0</v>
      </c>
      <c r="K20" s="21"/>
    </row>
    <row r="21" spans="1:11" s="9" customFormat="1" ht="24" customHeight="1">
      <c r="A21" s="25"/>
      <c r="B21" s="15" t="s">
        <v>23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4" customHeight="1">
      <c r="A22" s="16">
        <v>320301</v>
      </c>
      <c r="B22" s="17" t="s">
        <v>24</v>
      </c>
      <c r="C22" s="17"/>
      <c r="D22" s="18"/>
      <c r="E22" s="18"/>
      <c r="F22" s="18"/>
      <c r="G22" s="18"/>
      <c r="H22" s="19"/>
      <c r="I22" s="19"/>
      <c r="J22" s="20">
        <f>+C22+E22+G22+I22-D22-F22-H22</f>
        <v>0</v>
      </c>
      <c r="K22" s="21"/>
    </row>
    <row r="23" spans="1:11" ht="24" customHeight="1">
      <c r="A23" s="16">
        <v>320401</v>
      </c>
      <c r="B23" s="17" t="s">
        <v>25</v>
      </c>
      <c r="C23" s="17"/>
      <c r="D23" s="18"/>
      <c r="E23" s="18"/>
      <c r="F23" s="18"/>
      <c r="G23" s="18"/>
      <c r="H23" s="19"/>
      <c r="I23" s="19"/>
      <c r="J23" s="20">
        <f>+C23+E23+G23+I23-D23-F23-H23</f>
        <v>0</v>
      </c>
      <c r="K23" s="21"/>
    </row>
    <row r="24" spans="1:11" ht="24" customHeight="1">
      <c r="A24" s="22" t="s">
        <v>17</v>
      </c>
      <c r="B24" s="23" t="s">
        <v>26</v>
      </c>
      <c r="C24" s="23"/>
      <c r="D24" s="18"/>
      <c r="E24" s="18"/>
      <c r="F24" s="18"/>
      <c r="G24" s="18"/>
      <c r="H24" s="19"/>
      <c r="I24" s="19"/>
      <c r="J24" s="20">
        <f>+C24+E24+G24+I24-D24-F24-H24</f>
        <v>0</v>
      </c>
      <c r="K24" s="21"/>
    </row>
    <row r="25" spans="1:11" s="9" customFormat="1" ht="24" customHeight="1">
      <c r="A25" s="24"/>
      <c r="B25" s="15" t="s">
        <v>27</v>
      </c>
      <c r="C25" s="26"/>
      <c r="D25" s="26"/>
      <c r="E25" s="26"/>
      <c r="F25" s="15"/>
      <c r="G25" s="15"/>
      <c r="H25" s="15"/>
      <c r="I25" s="15"/>
      <c r="J25" s="15"/>
      <c r="K25" s="15"/>
    </row>
    <row r="26" spans="1:12" ht="24" customHeight="1">
      <c r="A26" s="16">
        <v>999901</v>
      </c>
      <c r="B26" s="23" t="s">
        <v>28</v>
      </c>
      <c r="C26" s="26"/>
      <c r="D26" s="26"/>
      <c r="E26" s="26"/>
      <c r="F26" s="19"/>
      <c r="G26" s="19"/>
      <c r="H26" s="19"/>
      <c r="I26" s="19"/>
      <c r="J26" s="19">
        <f aca="true" t="shared" si="0" ref="J26:J33">+F26+H26-G26-I26</f>
        <v>0</v>
      </c>
      <c r="K26" s="27">
        <v>1</v>
      </c>
      <c r="L26" s="1"/>
    </row>
    <row r="27" spans="1:11" ht="24" customHeight="1">
      <c r="A27" s="16">
        <v>999902</v>
      </c>
      <c r="B27" s="23" t="s">
        <v>29</v>
      </c>
      <c r="C27" s="26"/>
      <c r="D27" s="26"/>
      <c r="E27" s="26"/>
      <c r="F27" s="19"/>
      <c r="G27" s="19"/>
      <c r="H27" s="19"/>
      <c r="I27" s="19"/>
      <c r="J27" s="19">
        <f t="shared" si="0"/>
        <v>0</v>
      </c>
      <c r="K27" s="27">
        <v>2</v>
      </c>
    </row>
    <row r="28" spans="1:11" ht="24" customHeight="1">
      <c r="A28" s="16">
        <v>999903</v>
      </c>
      <c r="B28" s="23" t="s">
        <v>30</v>
      </c>
      <c r="C28" s="26"/>
      <c r="D28" s="26"/>
      <c r="E28" s="26"/>
      <c r="F28" s="19"/>
      <c r="G28" s="19"/>
      <c r="H28" s="19"/>
      <c r="I28" s="19"/>
      <c r="J28" s="19">
        <f t="shared" si="0"/>
        <v>0</v>
      </c>
      <c r="K28" s="27">
        <v>3</v>
      </c>
    </row>
    <row r="29" spans="1:11" ht="24" customHeight="1">
      <c r="A29" s="16">
        <v>999904</v>
      </c>
      <c r="B29" s="23" t="s">
        <v>31</v>
      </c>
      <c r="C29" s="26"/>
      <c r="D29" s="26"/>
      <c r="E29" s="26"/>
      <c r="F29" s="19"/>
      <c r="G29" s="19"/>
      <c r="H29" s="19"/>
      <c r="I29" s="19"/>
      <c r="J29" s="19">
        <f t="shared" si="0"/>
        <v>0</v>
      </c>
      <c r="K29" s="27">
        <v>4</v>
      </c>
    </row>
    <row r="30" spans="1:11" ht="38.25" customHeight="1">
      <c r="A30" s="16">
        <v>999905</v>
      </c>
      <c r="B30" s="23" t="s">
        <v>32</v>
      </c>
      <c r="C30" s="26"/>
      <c r="D30" s="26"/>
      <c r="E30" s="26"/>
      <c r="F30" s="19"/>
      <c r="G30" s="19"/>
      <c r="H30" s="19"/>
      <c r="I30" s="19"/>
      <c r="J30" s="19">
        <f t="shared" si="0"/>
        <v>0</v>
      </c>
      <c r="K30" s="27">
        <v>5</v>
      </c>
    </row>
    <row r="31" spans="1:11" ht="24" customHeight="1">
      <c r="A31" s="16">
        <v>999906</v>
      </c>
      <c r="B31" s="23" t="s">
        <v>33</v>
      </c>
      <c r="C31" s="26"/>
      <c r="D31" s="26"/>
      <c r="E31" s="26"/>
      <c r="F31" s="19"/>
      <c r="G31" s="19"/>
      <c r="H31" s="19"/>
      <c r="I31" s="19"/>
      <c r="J31" s="19">
        <f t="shared" si="0"/>
        <v>0</v>
      </c>
      <c r="K31" s="27">
        <v>6</v>
      </c>
    </row>
    <row r="32" spans="1:11" ht="24" customHeight="1">
      <c r="A32" s="16">
        <v>999907</v>
      </c>
      <c r="B32" s="23" t="s">
        <v>34</v>
      </c>
      <c r="C32" s="26"/>
      <c r="D32" s="26"/>
      <c r="E32" s="26"/>
      <c r="F32" s="19"/>
      <c r="G32" s="19"/>
      <c r="H32" s="19"/>
      <c r="I32" s="19"/>
      <c r="J32" s="19">
        <f t="shared" si="0"/>
        <v>0</v>
      </c>
      <c r="K32" s="27">
        <v>7</v>
      </c>
    </row>
    <row r="33" spans="1:11" ht="24" customHeight="1">
      <c r="A33" s="16">
        <v>999908</v>
      </c>
      <c r="B33" s="23" t="s">
        <v>35</v>
      </c>
      <c r="C33" s="26"/>
      <c r="D33" s="26"/>
      <c r="E33" s="26"/>
      <c r="F33" s="19"/>
      <c r="G33" s="19"/>
      <c r="H33" s="19"/>
      <c r="I33" s="19"/>
      <c r="J33" s="19">
        <f t="shared" si="0"/>
        <v>0</v>
      </c>
      <c r="K33" s="27">
        <v>8</v>
      </c>
    </row>
    <row r="34" spans="1:11" s="9" customFormat="1" ht="24" customHeight="1">
      <c r="A34" s="12">
        <v>999913</v>
      </c>
      <c r="B34" s="28" t="s">
        <v>36</v>
      </c>
      <c r="C34" s="26"/>
      <c r="D34" s="26"/>
      <c r="E34" s="26"/>
      <c r="F34" s="29">
        <f>SUM(F26:F33)</f>
        <v>0</v>
      </c>
      <c r="G34" s="29">
        <f>SUM(G26:G33)</f>
        <v>0</v>
      </c>
      <c r="H34" s="29">
        <f>SUM(H26:H33)</f>
        <v>0</v>
      </c>
      <c r="I34" s="29">
        <f>SUM(I26:I33)</f>
        <v>0</v>
      </c>
      <c r="J34" s="29">
        <f>SUM(J26:J33)</f>
        <v>0</v>
      </c>
      <c r="K34" s="28"/>
    </row>
    <row r="35" spans="1:11" ht="24" customHeight="1">
      <c r="A35" s="16">
        <v>999914</v>
      </c>
      <c r="B35" s="23" t="s">
        <v>37</v>
      </c>
      <c r="C35" s="26"/>
      <c r="D35" s="26"/>
      <c r="E35" s="26"/>
      <c r="F35" s="19"/>
      <c r="G35" s="19"/>
      <c r="H35" s="19"/>
      <c r="I35" s="19"/>
      <c r="J35" s="19">
        <f aca="true" t="shared" si="1" ref="J35:J48">+F35+H35-G35-I35</f>
        <v>0</v>
      </c>
      <c r="K35" s="27">
        <v>9</v>
      </c>
    </row>
    <row r="36" spans="1:11" ht="24" customHeight="1">
      <c r="A36" s="16">
        <v>999915</v>
      </c>
      <c r="B36" s="23" t="s">
        <v>38</v>
      </c>
      <c r="C36" s="26"/>
      <c r="D36" s="26"/>
      <c r="E36" s="26"/>
      <c r="F36" s="19"/>
      <c r="G36" s="19"/>
      <c r="H36" s="19"/>
      <c r="I36" s="19"/>
      <c r="J36" s="19">
        <f t="shared" si="1"/>
        <v>0</v>
      </c>
      <c r="K36" s="27">
        <v>10</v>
      </c>
    </row>
    <row r="37" spans="1:11" ht="24" customHeight="1">
      <c r="A37" s="16">
        <v>999916</v>
      </c>
      <c r="B37" s="23" t="s">
        <v>39</v>
      </c>
      <c r="C37" s="26"/>
      <c r="D37" s="26"/>
      <c r="E37" s="26"/>
      <c r="F37" s="19"/>
      <c r="G37" s="19"/>
      <c r="H37" s="19"/>
      <c r="I37" s="19"/>
      <c r="J37" s="19">
        <f t="shared" si="1"/>
        <v>0</v>
      </c>
      <c r="K37" s="27">
        <v>11</v>
      </c>
    </row>
    <row r="38" spans="1:11" ht="24" customHeight="1">
      <c r="A38" s="16">
        <v>999917</v>
      </c>
      <c r="B38" s="23" t="s">
        <v>40</v>
      </c>
      <c r="C38" s="26"/>
      <c r="D38" s="26"/>
      <c r="E38" s="26"/>
      <c r="F38" s="19"/>
      <c r="G38" s="19"/>
      <c r="H38" s="19"/>
      <c r="I38" s="19"/>
      <c r="J38" s="19">
        <f t="shared" si="1"/>
        <v>0</v>
      </c>
      <c r="K38" s="27">
        <v>12</v>
      </c>
    </row>
    <row r="39" spans="1:11" ht="24" customHeight="1">
      <c r="A39" s="16">
        <v>999918</v>
      </c>
      <c r="B39" s="23" t="s">
        <v>41</v>
      </c>
      <c r="C39" s="26"/>
      <c r="D39" s="26"/>
      <c r="E39" s="26"/>
      <c r="F39" s="19"/>
      <c r="G39" s="19"/>
      <c r="H39" s="19"/>
      <c r="I39" s="19"/>
      <c r="J39" s="19">
        <f t="shared" si="1"/>
        <v>0</v>
      </c>
      <c r="K39" s="27">
        <v>13</v>
      </c>
    </row>
    <row r="40" spans="1:11" ht="24" customHeight="1">
      <c r="A40" s="16">
        <v>999919</v>
      </c>
      <c r="B40" s="23" t="s">
        <v>42</v>
      </c>
      <c r="C40" s="26"/>
      <c r="D40" s="26"/>
      <c r="E40" s="26"/>
      <c r="F40" s="19"/>
      <c r="G40" s="19"/>
      <c r="H40" s="19"/>
      <c r="I40" s="19"/>
      <c r="J40" s="19">
        <f t="shared" si="1"/>
        <v>0</v>
      </c>
      <c r="K40" s="27">
        <v>14</v>
      </c>
    </row>
    <row r="41" spans="1:11" ht="21.75" customHeight="1">
      <c r="A41" s="16">
        <v>999920</v>
      </c>
      <c r="B41" s="23" t="s">
        <v>43</v>
      </c>
      <c r="C41" s="26"/>
      <c r="D41" s="26"/>
      <c r="E41" s="26"/>
      <c r="F41" s="19"/>
      <c r="G41" s="19"/>
      <c r="H41" s="19"/>
      <c r="I41" s="19"/>
      <c r="J41" s="19">
        <f t="shared" si="1"/>
        <v>0</v>
      </c>
      <c r="K41" s="27">
        <v>15</v>
      </c>
    </row>
    <row r="42" spans="1:11" ht="28.5">
      <c r="A42" s="16">
        <v>999921</v>
      </c>
      <c r="B42" s="23" t="s">
        <v>44</v>
      </c>
      <c r="C42" s="26"/>
      <c r="D42" s="26"/>
      <c r="E42" s="26"/>
      <c r="F42" s="19"/>
      <c r="G42" s="19"/>
      <c r="H42" s="19"/>
      <c r="I42" s="19"/>
      <c r="J42" s="19">
        <f t="shared" si="1"/>
        <v>0</v>
      </c>
      <c r="K42" s="27">
        <v>16</v>
      </c>
    </row>
    <row r="43" spans="1:11" ht="24" customHeight="1">
      <c r="A43" s="16">
        <v>999922</v>
      </c>
      <c r="B43" s="23" t="s">
        <v>45</v>
      </c>
      <c r="C43" s="26"/>
      <c r="D43" s="26"/>
      <c r="E43" s="26"/>
      <c r="F43" s="19"/>
      <c r="G43" s="19"/>
      <c r="H43" s="19"/>
      <c r="I43" s="19"/>
      <c r="J43" s="19">
        <f t="shared" si="1"/>
        <v>0</v>
      </c>
      <c r="K43" s="27">
        <v>17</v>
      </c>
    </row>
    <row r="44" spans="1:11" ht="24" customHeight="1">
      <c r="A44" s="16">
        <v>999923</v>
      </c>
      <c r="B44" s="23" t="s">
        <v>46</v>
      </c>
      <c r="C44" s="26"/>
      <c r="D44" s="26"/>
      <c r="E44" s="26"/>
      <c r="F44" s="19"/>
      <c r="G44" s="19"/>
      <c r="H44" s="19"/>
      <c r="I44" s="19"/>
      <c r="J44" s="19">
        <f t="shared" si="1"/>
        <v>0</v>
      </c>
      <c r="K44" s="27">
        <v>18</v>
      </c>
    </row>
    <row r="45" spans="1:11" ht="24" customHeight="1">
      <c r="A45" s="16">
        <v>999924</v>
      </c>
      <c r="B45" s="23" t="s">
        <v>47</v>
      </c>
      <c r="C45" s="26"/>
      <c r="D45" s="26"/>
      <c r="E45" s="26"/>
      <c r="F45" s="19"/>
      <c r="G45" s="19"/>
      <c r="H45" s="19"/>
      <c r="I45" s="19"/>
      <c r="J45" s="19">
        <f t="shared" si="1"/>
        <v>0</v>
      </c>
      <c r="K45" s="27">
        <v>19</v>
      </c>
    </row>
    <row r="46" spans="1:11" ht="24" customHeight="1">
      <c r="A46" s="16">
        <v>999925</v>
      </c>
      <c r="B46" s="23" t="s">
        <v>48</v>
      </c>
      <c r="C46" s="26"/>
      <c r="D46" s="26"/>
      <c r="E46" s="26"/>
      <c r="F46" s="19"/>
      <c r="G46" s="19"/>
      <c r="H46" s="19"/>
      <c r="I46" s="19"/>
      <c r="J46" s="19">
        <f t="shared" si="1"/>
        <v>0</v>
      </c>
      <c r="K46" s="27">
        <v>20</v>
      </c>
    </row>
    <row r="47" spans="1:11" ht="24" customHeight="1">
      <c r="A47" s="16">
        <v>999926</v>
      </c>
      <c r="B47" s="23" t="s">
        <v>49</v>
      </c>
      <c r="C47" s="26"/>
      <c r="D47" s="26"/>
      <c r="E47" s="26"/>
      <c r="F47" s="19"/>
      <c r="G47" s="19"/>
      <c r="H47" s="19"/>
      <c r="I47" s="19"/>
      <c r="J47" s="19">
        <f t="shared" si="1"/>
        <v>0</v>
      </c>
      <c r="K47" s="27">
        <v>21</v>
      </c>
    </row>
    <row r="48" spans="1:11" ht="24" customHeight="1">
      <c r="A48" s="16">
        <v>999927</v>
      </c>
      <c r="B48" s="23" t="s">
        <v>50</v>
      </c>
      <c r="C48" s="26"/>
      <c r="D48" s="26"/>
      <c r="E48" s="26"/>
      <c r="F48" s="19"/>
      <c r="G48" s="19"/>
      <c r="H48" s="19"/>
      <c r="I48" s="19"/>
      <c r="J48" s="19">
        <f t="shared" si="1"/>
        <v>0</v>
      </c>
      <c r="K48" s="27">
        <v>22</v>
      </c>
    </row>
    <row r="49" spans="1:11" s="9" customFormat="1" ht="24" customHeight="1">
      <c r="A49" s="12">
        <v>999930</v>
      </c>
      <c r="B49" s="28" t="s">
        <v>51</v>
      </c>
      <c r="C49" s="26"/>
      <c r="D49" s="26"/>
      <c r="E49" s="26"/>
      <c r="F49" s="29">
        <f>SUM(F35:F48)</f>
        <v>0</v>
      </c>
      <c r="G49" s="29">
        <f>SUM(G35:G48)</f>
        <v>0</v>
      </c>
      <c r="H49" s="29">
        <f>SUM(H35:H48)</f>
        <v>0</v>
      </c>
      <c r="I49" s="29">
        <f>SUM(I35:I48)</f>
        <v>0</v>
      </c>
      <c r="J49" s="29">
        <f>SUM(J35:J48)</f>
        <v>0</v>
      </c>
      <c r="K49" s="28"/>
    </row>
    <row r="50" spans="1:11" s="9" customFormat="1" ht="24" customHeight="1">
      <c r="A50" s="12">
        <v>999931</v>
      </c>
      <c r="B50" s="28" t="s">
        <v>52</v>
      </c>
      <c r="C50" s="26"/>
      <c r="D50" s="26"/>
      <c r="E50" s="26"/>
      <c r="F50" s="29">
        <f>+F34+F49</f>
        <v>0</v>
      </c>
      <c r="G50" s="29">
        <f>+G34+G49</f>
        <v>0</v>
      </c>
      <c r="H50" s="29">
        <f>+H34+H49</f>
        <v>0</v>
      </c>
      <c r="I50" s="29">
        <f>+I34+I49</f>
        <v>0</v>
      </c>
      <c r="J50" s="29">
        <f>+J34+J49</f>
        <v>0</v>
      </c>
      <c r="K50" s="28"/>
    </row>
    <row r="51" spans="1:11" s="9" customFormat="1" ht="24" customHeight="1">
      <c r="A51" s="30"/>
      <c r="B51" s="15" t="s">
        <v>19</v>
      </c>
      <c r="C51" s="26"/>
      <c r="D51" s="26"/>
      <c r="E51" s="26"/>
      <c r="F51" s="15"/>
      <c r="G51" s="15"/>
      <c r="H51" s="15"/>
      <c r="I51" s="15"/>
      <c r="J51" s="15"/>
      <c r="K51" s="15"/>
    </row>
    <row r="52" spans="1:11" ht="24" customHeight="1">
      <c r="A52" s="31">
        <v>999932</v>
      </c>
      <c r="B52" s="23" t="s">
        <v>53</v>
      </c>
      <c r="C52" s="26"/>
      <c r="D52" s="26"/>
      <c r="E52" s="26"/>
      <c r="F52" s="19"/>
      <c r="G52" s="19"/>
      <c r="H52" s="19"/>
      <c r="I52" s="19"/>
      <c r="J52" s="19">
        <f aca="true" t="shared" si="2" ref="J52:J59">+G52+I52-F52-H52</f>
        <v>0</v>
      </c>
      <c r="K52" s="27">
        <v>23</v>
      </c>
    </row>
    <row r="53" spans="1:11" ht="24" customHeight="1">
      <c r="A53" s="31">
        <v>999933</v>
      </c>
      <c r="B53" s="23" t="s">
        <v>54</v>
      </c>
      <c r="C53" s="26"/>
      <c r="D53" s="26"/>
      <c r="E53" s="26"/>
      <c r="F53" s="19"/>
      <c r="G53" s="19"/>
      <c r="H53" s="19"/>
      <c r="I53" s="19"/>
      <c r="J53" s="19">
        <f t="shared" si="2"/>
        <v>0</v>
      </c>
      <c r="K53" s="27">
        <v>24</v>
      </c>
    </row>
    <row r="54" spans="1:11" ht="24" customHeight="1">
      <c r="A54" s="31">
        <v>999934</v>
      </c>
      <c r="B54" s="23" t="s">
        <v>55</v>
      </c>
      <c r="C54" s="26"/>
      <c r="D54" s="26"/>
      <c r="E54" s="26"/>
      <c r="F54" s="19"/>
      <c r="G54" s="19"/>
      <c r="H54" s="19"/>
      <c r="I54" s="19"/>
      <c r="J54" s="19">
        <f t="shared" si="2"/>
        <v>0</v>
      </c>
      <c r="K54" s="27">
        <v>25</v>
      </c>
    </row>
    <row r="55" spans="1:11" ht="24" customHeight="1">
      <c r="A55" s="31">
        <v>999935</v>
      </c>
      <c r="B55" s="23" t="s">
        <v>56</v>
      </c>
      <c r="C55" s="26"/>
      <c r="D55" s="26"/>
      <c r="E55" s="26"/>
      <c r="F55" s="19"/>
      <c r="G55" s="19"/>
      <c r="H55" s="19"/>
      <c r="I55" s="19"/>
      <c r="J55" s="19">
        <f t="shared" si="2"/>
        <v>0</v>
      </c>
      <c r="K55" s="27">
        <v>26</v>
      </c>
    </row>
    <row r="56" spans="1:11" ht="24" customHeight="1">
      <c r="A56" s="31">
        <v>999936</v>
      </c>
      <c r="B56" s="23" t="s">
        <v>57</v>
      </c>
      <c r="C56" s="26"/>
      <c r="D56" s="26"/>
      <c r="E56" s="26"/>
      <c r="F56" s="19"/>
      <c r="G56" s="19"/>
      <c r="H56" s="19"/>
      <c r="I56" s="19"/>
      <c r="J56" s="19">
        <f t="shared" si="2"/>
        <v>0</v>
      </c>
      <c r="K56" s="27">
        <v>27</v>
      </c>
    </row>
    <row r="57" spans="1:11" ht="24" customHeight="1">
      <c r="A57" s="31">
        <v>999937</v>
      </c>
      <c r="B57" s="23" t="s">
        <v>58</v>
      </c>
      <c r="C57" s="26"/>
      <c r="D57" s="26"/>
      <c r="E57" s="26"/>
      <c r="F57" s="19"/>
      <c r="G57" s="19"/>
      <c r="H57" s="19"/>
      <c r="I57" s="19"/>
      <c r="J57" s="19">
        <f t="shared" si="2"/>
        <v>0</v>
      </c>
      <c r="K57" s="27">
        <v>28</v>
      </c>
    </row>
    <row r="58" spans="1:11" ht="24" customHeight="1">
      <c r="A58" s="31">
        <v>999938</v>
      </c>
      <c r="B58" s="23" t="s">
        <v>59</v>
      </c>
      <c r="C58" s="26"/>
      <c r="D58" s="26"/>
      <c r="E58" s="26"/>
      <c r="F58" s="19"/>
      <c r="G58" s="19"/>
      <c r="H58" s="19"/>
      <c r="I58" s="19"/>
      <c r="J58" s="19">
        <f t="shared" si="2"/>
        <v>0</v>
      </c>
      <c r="K58" s="27">
        <v>29</v>
      </c>
    </row>
    <row r="59" spans="1:11" ht="24" customHeight="1">
      <c r="A59" s="31">
        <v>999939</v>
      </c>
      <c r="B59" s="23" t="s">
        <v>60</v>
      </c>
      <c r="C59" s="26"/>
      <c r="D59" s="26"/>
      <c r="E59" s="26"/>
      <c r="F59" s="19"/>
      <c r="G59" s="19"/>
      <c r="H59" s="19"/>
      <c r="I59" s="19"/>
      <c r="J59" s="19">
        <f t="shared" si="2"/>
        <v>0</v>
      </c>
      <c r="K59" s="27">
        <v>30</v>
      </c>
    </row>
    <row r="60" spans="1:11" s="9" customFormat="1" ht="24" customHeight="1">
      <c r="A60" s="12">
        <v>999942</v>
      </c>
      <c r="B60" s="28" t="s">
        <v>61</v>
      </c>
      <c r="C60" s="26"/>
      <c r="D60" s="26"/>
      <c r="E60" s="26"/>
      <c r="F60" s="29">
        <f>SUM(F52:F59)</f>
        <v>0</v>
      </c>
      <c r="G60" s="29">
        <f>SUM(G52:G59)</f>
        <v>0</v>
      </c>
      <c r="H60" s="29">
        <f>SUM(H52:H59)</f>
        <v>0</v>
      </c>
      <c r="I60" s="29">
        <f>SUM(I52:I59)</f>
        <v>0</v>
      </c>
      <c r="J60" s="29">
        <f>SUM(J52:J59)</f>
        <v>0</v>
      </c>
      <c r="K60" s="28"/>
    </row>
    <row r="61" spans="1:11" ht="24" customHeight="1">
      <c r="A61" s="31">
        <v>999943</v>
      </c>
      <c r="B61" s="23" t="s">
        <v>62</v>
      </c>
      <c r="C61" s="26"/>
      <c r="D61" s="26"/>
      <c r="E61" s="26"/>
      <c r="F61" s="19"/>
      <c r="G61" s="19"/>
      <c r="H61" s="19"/>
      <c r="I61" s="19"/>
      <c r="J61" s="19">
        <f aca="true" t="shared" si="3" ref="J61:J67">+F61-G61+H61-I61</f>
        <v>0</v>
      </c>
      <c r="K61" s="27">
        <v>31</v>
      </c>
    </row>
    <row r="62" spans="1:11" ht="24" customHeight="1">
      <c r="A62" s="31">
        <v>999944</v>
      </c>
      <c r="B62" s="23" t="s">
        <v>63</v>
      </c>
      <c r="C62" s="26"/>
      <c r="D62" s="26"/>
      <c r="E62" s="26"/>
      <c r="F62" s="19"/>
      <c r="G62" s="19"/>
      <c r="H62" s="19"/>
      <c r="I62" s="19"/>
      <c r="J62" s="19">
        <f t="shared" si="3"/>
        <v>0</v>
      </c>
      <c r="K62" s="27">
        <v>32</v>
      </c>
    </row>
    <row r="63" spans="1:11" ht="24" customHeight="1">
      <c r="A63" s="31">
        <v>999945</v>
      </c>
      <c r="B63" s="23" t="s">
        <v>64</v>
      </c>
      <c r="C63" s="26"/>
      <c r="D63" s="26"/>
      <c r="E63" s="26"/>
      <c r="F63" s="19"/>
      <c r="G63" s="19"/>
      <c r="H63" s="19"/>
      <c r="I63" s="19"/>
      <c r="J63" s="19">
        <f t="shared" si="3"/>
        <v>0</v>
      </c>
      <c r="K63" s="27">
        <v>33</v>
      </c>
    </row>
    <row r="64" spans="1:11" ht="24" customHeight="1">
      <c r="A64" s="31">
        <v>999946</v>
      </c>
      <c r="B64" s="23" t="s">
        <v>65</v>
      </c>
      <c r="C64" s="26"/>
      <c r="D64" s="26"/>
      <c r="E64" s="26"/>
      <c r="F64" s="19"/>
      <c r="G64" s="19"/>
      <c r="H64" s="19"/>
      <c r="I64" s="19"/>
      <c r="J64" s="19">
        <f t="shared" si="3"/>
        <v>0</v>
      </c>
      <c r="K64" s="27">
        <v>34</v>
      </c>
    </row>
    <row r="65" spans="1:11" ht="24" customHeight="1">
      <c r="A65" s="31">
        <v>999947</v>
      </c>
      <c r="B65" s="23" t="s">
        <v>66</v>
      </c>
      <c r="C65" s="26"/>
      <c r="D65" s="26"/>
      <c r="E65" s="26"/>
      <c r="F65" s="19"/>
      <c r="G65" s="19"/>
      <c r="H65" s="19"/>
      <c r="I65" s="19"/>
      <c r="J65" s="19">
        <f t="shared" si="3"/>
        <v>0</v>
      </c>
      <c r="K65" s="27">
        <v>35</v>
      </c>
    </row>
    <row r="66" spans="1:11" ht="24" customHeight="1">
      <c r="A66" s="31">
        <v>999948</v>
      </c>
      <c r="B66" s="23" t="s">
        <v>67</v>
      </c>
      <c r="C66" s="26"/>
      <c r="D66" s="26"/>
      <c r="E66" s="26"/>
      <c r="F66" s="19"/>
      <c r="G66" s="19"/>
      <c r="H66" s="19"/>
      <c r="I66" s="19"/>
      <c r="J66" s="19">
        <f t="shared" si="3"/>
        <v>0</v>
      </c>
      <c r="K66" s="27">
        <v>36</v>
      </c>
    </row>
    <row r="67" spans="1:11" ht="24" customHeight="1">
      <c r="A67" s="31">
        <v>999949</v>
      </c>
      <c r="B67" s="23" t="s">
        <v>68</v>
      </c>
      <c r="C67" s="26"/>
      <c r="D67" s="26"/>
      <c r="E67" s="26"/>
      <c r="F67" s="19"/>
      <c r="G67" s="19"/>
      <c r="H67" s="19"/>
      <c r="I67" s="19"/>
      <c r="J67" s="19">
        <f t="shared" si="3"/>
        <v>0</v>
      </c>
      <c r="K67" s="27">
        <v>37</v>
      </c>
    </row>
    <row r="68" spans="1:11" s="9" customFormat="1" ht="24" customHeight="1">
      <c r="A68" s="12">
        <v>999954</v>
      </c>
      <c r="B68" s="28" t="s">
        <v>69</v>
      </c>
      <c r="C68" s="26"/>
      <c r="D68" s="26"/>
      <c r="E68" s="26"/>
      <c r="F68" s="29">
        <f>SUM(F61:F67)</f>
        <v>0</v>
      </c>
      <c r="G68" s="29">
        <f>SUM(G61:G67)</f>
        <v>0</v>
      </c>
      <c r="H68" s="29">
        <f>SUM(H61:H67)</f>
        <v>0</v>
      </c>
      <c r="I68" s="29">
        <f>SUM(I61:I67)</f>
        <v>0</v>
      </c>
      <c r="J68" s="29">
        <f>SUM(J61:J67)</f>
        <v>0</v>
      </c>
      <c r="K68" s="28"/>
    </row>
    <row r="69" spans="1:11" s="9" customFormat="1" ht="24" customHeight="1">
      <c r="A69" s="12">
        <v>999955</v>
      </c>
      <c r="B69" s="28" t="s">
        <v>70</v>
      </c>
      <c r="C69" s="26"/>
      <c r="D69" s="26"/>
      <c r="E69" s="26"/>
      <c r="F69" s="29">
        <f>+F60+F68</f>
        <v>0</v>
      </c>
      <c r="G69" s="29">
        <f>+G60+G68</f>
        <v>0</v>
      </c>
      <c r="H69" s="29">
        <f>+H60+H68</f>
        <v>0</v>
      </c>
      <c r="I69" s="29">
        <f>+I60+I68</f>
        <v>0</v>
      </c>
      <c r="J69" s="29">
        <f>+J60+J68</f>
        <v>0</v>
      </c>
      <c r="K69" s="28"/>
    </row>
    <row r="70" spans="1:11" s="9" customFormat="1" ht="24" customHeight="1">
      <c r="A70" s="14"/>
      <c r="B70" s="15" t="s">
        <v>71</v>
      </c>
      <c r="C70" s="26"/>
      <c r="D70" s="26"/>
      <c r="E70" s="26"/>
      <c r="F70" s="15"/>
      <c r="G70" s="15"/>
      <c r="H70" s="15"/>
      <c r="I70" s="15"/>
      <c r="J70" s="15"/>
      <c r="K70" s="15"/>
    </row>
    <row r="71" spans="1:11" ht="24" customHeight="1">
      <c r="A71" s="31">
        <v>999956</v>
      </c>
      <c r="B71" s="32" t="s">
        <v>72</v>
      </c>
      <c r="C71" s="26"/>
      <c r="D71" s="26"/>
      <c r="E71" s="26"/>
      <c r="F71" s="19"/>
      <c r="G71" s="19"/>
      <c r="H71" s="19"/>
      <c r="I71" s="19"/>
      <c r="J71" s="19">
        <f aca="true" t="shared" si="4" ref="J71:J77">+G71+I71-F71-H71</f>
        <v>0</v>
      </c>
      <c r="K71" s="27">
        <v>38</v>
      </c>
    </row>
    <row r="72" spans="1:11" ht="24" customHeight="1">
      <c r="A72" s="31">
        <v>999957</v>
      </c>
      <c r="B72" s="32" t="s">
        <v>73</v>
      </c>
      <c r="C72" s="26"/>
      <c r="D72" s="26"/>
      <c r="E72" s="26"/>
      <c r="F72" s="19"/>
      <c r="G72" s="19"/>
      <c r="H72" s="19"/>
      <c r="I72" s="19"/>
      <c r="J72" s="19">
        <f t="shared" si="4"/>
        <v>0</v>
      </c>
      <c r="K72" s="27">
        <v>39</v>
      </c>
    </row>
    <row r="73" spans="1:11" ht="24" customHeight="1">
      <c r="A73" s="31">
        <v>999958</v>
      </c>
      <c r="B73" s="32" t="s">
        <v>74</v>
      </c>
      <c r="C73" s="26"/>
      <c r="D73" s="26"/>
      <c r="E73" s="26"/>
      <c r="F73" s="19"/>
      <c r="G73" s="19"/>
      <c r="H73" s="19"/>
      <c r="I73" s="19"/>
      <c r="J73" s="19">
        <f t="shared" si="4"/>
        <v>0</v>
      </c>
      <c r="K73" s="27">
        <v>40</v>
      </c>
    </row>
    <row r="74" spans="1:11" ht="24" customHeight="1">
      <c r="A74" s="31">
        <v>999959</v>
      </c>
      <c r="B74" s="32" t="s">
        <v>75</v>
      </c>
      <c r="C74" s="26"/>
      <c r="D74" s="26"/>
      <c r="E74" s="26"/>
      <c r="F74" s="19"/>
      <c r="G74" s="19"/>
      <c r="H74" s="19"/>
      <c r="I74" s="19"/>
      <c r="J74" s="19">
        <f t="shared" si="4"/>
        <v>0</v>
      </c>
      <c r="K74" s="27">
        <v>41</v>
      </c>
    </row>
    <row r="75" spans="1:11" ht="24" customHeight="1">
      <c r="A75" s="31">
        <v>999960</v>
      </c>
      <c r="B75" s="32" t="s">
        <v>76</v>
      </c>
      <c r="C75" s="26"/>
      <c r="D75" s="26"/>
      <c r="E75" s="26"/>
      <c r="F75" s="19"/>
      <c r="G75" s="19"/>
      <c r="H75" s="19"/>
      <c r="I75" s="19"/>
      <c r="J75" s="19">
        <f t="shared" si="4"/>
        <v>0</v>
      </c>
      <c r="K75" s="27">
        <v>42</v>
      </c>
    </row>
    <row r="76" spans="1:11" ht="24" customHeight="1">
      <c r="A76" s="31">
        <v>999961</v>
      </c>
      <c r="B76" s="32" t="s">
        <v>77</v>
      </c>
      <c r="C76" s="26"/>
      <c r="D76" s="26"/>
      <c r="E76" s="26"/>
      <c r="F76" s="19"/>
      <c r="G76" s="19"/>
      <c r="H76" s="19"/>
      <c r="I76" s="19"/>
      <c r="J76" s="19">
        <f t="shared" si="4"/>
        <v>0</v>
      </c>
      <c r="K76" s="27">
        <v>43</v>
      </c>
    </row>
    <row r="77" spans="1:11" s="8" customFormat="1" ht="24" customHeight="1">
      <c r="A77" s="31">
        <v>999962</v>
      </c>
      <c r="B77" s="32" t="s">
        <v>78</v>
      </c>
      <c r="C77" s="26"/>
      <c r="D77" s="26"/>
      <c r="E77" s="26"/>
      <c r="F77" s="33"/>
      <c r="G77" s="33"/>
      <c r="H77" s="33"/>
      <c r="I77" s="33"/>
      <c r="J77" s="19">
        <f t="shared" si="4"/>
        <v>0</v>
      </c>
      <c r="K77" s="31">
        <v>44</v>
      </c>
    </row>
    <row r="78" spans="1:11" s="9" customFormat="1" ht="24" customHeight="1">
      <c r="A78" s="12">
        <v>999964</v>
      </c>
      <c r="B78" s="28" t="s">
        <v>79</v>
      </c>
      <c r="C78" s="26"/>
      <c r="D78" s="26"/>
      <c r="E78" s="26"/>
      <c r="F78" s="29">
        <f>SUM(F71:F77)</f>
        <v>0</v>
      </c>
      <c r="G78" s="29">
        <f>SUM(G71:G77)</f>
        <v>0</v>
      </c>
      <c r="H78" s="29">
        <f>SUM(H71:H77)</f>
        <v>0</v>
      </c>
      <c r="I78" s="29">
        <f>SUM(I71:I77)</f>
        <v>0</v>
      </c>
      <c r="J78" s="29">
        <f>SUM(J71:J77)</f>
        <v>0</v>
      </c>
      <c r="K78" s="28"/>
    </row>
    <row r="79" spans="1:11" s="9" customFormat="1" ht="24" customHeight="1">
      <c r="A79" s="12">
        <v>999965</v>
      </c>
      <c r="B79" s="28" t="s">
        <v>80</v>
      </c>
      <c r="C79" s="26"/>
      <c r="D79" s="26"/>
      <c r="E79" s="26"/>
      <c r="F79" s="29">
        <f>+F69+F78</f>
        <v>0</v>
      </c>
      <c r="G79" s="29">
        <f>+G69+G78</f>
        <v>0</v>
      </c>
      <c r="H79" s="29">
        <f>+H69+H78</f>
        <v>0</v>
      </c>
      <c r="I79" s="29">
        <f>+I69+I78</f>
        <v>0</v>
      </c>
      <c r="J79" s="29">
        <f>+J69+J78</f>
        <v>0</v>
      </c>
      <c r="K79" s="28"/>
    </row>
    <row r="80" spans="1:11" s="9" customFormat="1" ht="24" customHeight="1">
      <c r="A80" s="14"/>
      <c r="B80" s="15" t="s">
        <v>81</v>
      </c>
      <c r="C80" s="26"/>
      <c r="D80" s="26"/>
      <c r="E80" s="26"/>
      <c r="F80" s="34">
        <f>SUM(F14:F16,F18:F20,F22:F24,F26:F33,F35:F48,F52:F59,F61:F67,F71:F77)</f>
        <v>0</v>
      </c>
      <c r="G80" s="34">
        <f>SUM(G14:G16,G18:G20,G22:G24,G26:G33,G35:G48,G52:G59,G61:G67,G71:G77)</f>
        <v>0</v>
      </c>
      <c r="H80" s="34">
        <f>SUM(H14:H16,H18:H20,H22:H24,H26:H33,H35:H48,H52:H59,H61:H67,H71:H77)</f>
        <v>0</v>
      </c>
      <c r="I80" s="34">
        <f>SUM(I14:I16,I18:I20,I22:I24,I26:I33,I35:I48,I52:I59,I61:I67,I71:I77)</f>
        <v>0</v>
      </c>
      <c r="J80" s="34">
        <f>SUM(J14:J16,J18:J20,J22:J24,J26:J33,J35:J48,J52:J59,J61:J67,J71:J77)</f>
        <v>0</v>
      </c>
      <c r="K80" s="15"/>
    </row>
    <row r="82" spans="1:2" ht="14.25">
      <c r="A82" s="35"/>
      <c r="B82" s="2" t="s">
        <v>82</v>
      </c>
    </row>
    <row r="83" spans="1:2" ht="15">
      <c r="A83" s="36"/>
      <c r="B83" s="2" t="s">
        <v>83</v>
      </c>
    </row>
  </sheetData>
  <sheetProtection selectLockedCells="1" selectUnlockedCells="1"/>
  <mergeCells count="12">
    <mergeCell ref="J11:J12"/>
    <mergeCell ref="K11:K12"/>
    <mergeCell ref="A2:K2"/>
    <mergeCell ref="A5:K5"/>
    <mergeCell ref="A6:K6"/>
    <mergeCell ref="A7:K7"/>
    <mergeCell ref="A11:A12"/>
    <mergeCell ref="B11:B12"/>
    <mergeCell ref="C11:C12"/>
    <mergeCell ref="D11:E11"/>
    <mergeCell ref="F11:G11"/>
    <mergeCell ref="H11:I1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zoomScalePageLayoutView="0" workbookViewId="0" topLeftCell="A1">
      <selection activeCell="B46" sqref="B46"/>
    </sheetView>
  </sheetViews>
  <sheetFormatPr defaultColWidth="11.57421875" defaultRowHeight="12.75"/>
  <cols>
    <col min="1" max="1" width="19.8515625" style="3" customWidth="1"/>
    <col min="2" max="2" width="105.28125" style="3" customWidth="1"/>
    <col min="3" max="3" width="26.7109375" style="3" customWidth="1"/>
    <col min="4" max="4" width="26.7109375" style="37" customWidth="1"/>
    <col min="5" max="16384" width="11.57421875" style="3" customWidth="1"/>
  </cols>
  <sheetData>
    <row r="1" spans="1:4" s="38" customFormat="1" ht="12.75" customHeight="1">
      <c r="A1" s="4"/>
      <c r="B1" s="4"/>
      <c r="C1" s="4"/>
      <c r="D1" s="4"/>
    </row>
    <row r="2" spans="1:4" s="38" customFormat="1" ht="81" customHeight="1">
      <c r="A2" s="76"/>
      <c r="B2" s="76"/>
      <c r="C2" s="76"/>
      <c r="D2" s="76"/>
    </row>
    <row r="3" spans="1:4" s="38" customFormat="1" ht="12.75" customHeight="1">
      <c r="A3" s="4"/>
      <c r="B3" s="4"/>
      <c r="C3" s="4"/>
      <c r="D3" s="4"/>
    </row>
    <row r="4" spans="1:4" s="38" customFormat="1" ht="16.5" customHeight="1">
      <c r="A4" s="39"/>
      <c r="B4" s="39"/>
      <c r="C4" s="39"/>
      <c r="D4" s="40"/>
    </row>
    <row r="5" spans="1:4" s="41" customFormat="1" ht="12.75" customHeight="1">
      <c r="A5" s="77" t="s">
        <v>84</v>
      </c>
      <c r="B5" s="77"/>
      <c r="C5" s="77"/>
      <c r="D5" s="77"/>
    </row>
    <row r="6" spans="1:4" s="41" customFormat="1" ht="15.75" customHeight="1">
      <c r="A6" s="71" t="s">
        <v>1</v>
      </c>
      <c r="B6" s="71"/>
      <c r="C6" s="71"/>
      <c r="D6" s="71"/>
    </row>
    <row r="7" spans="1:4" s="41" customFormat="1" ht="15.75" customHeight="1">
      <c r="A7" s="77" t="s">
        <v>85</v>
      </c>
      <c r="B7" s="77"/>
      <c r="C7" s="77"/>
      <c r="D7" s="77"/>
    </row>
    <row r="8" spans="1:4" s="41" customFormat="1" ht="15.75" customHeight="1">
      <c r="A8" s="39"/>
      <c r="B8" s="39"/>
      <c r="C8" s="39"/>
      <c r="D8" s="40"/>
    </row>
    <row r="9" spans="1:4" s="9" customFormat="1" ht="30.75" customHeight="1">
      <c r="A9" s="12" t="s">
        <v>4</v>
      </c>
      <c r="B9" s="13" t="s">
        <v>86</v>
      </c>
      <c r="C9" s="12" t="s">
        <v>87</v>
      </c>
      <c r="D9" s="12" t="s">
        <v>88</v>
      </c>
    </row>
    <row r="10" spans="1:4" s="43" customFormat="1" ht="27" customHeight="1">
      <c r="A10" s="12">
        <v>1</v>
      </c>
      <c r="B10" s="28" t="s">
        <v>89</v>
      </c>
      <c r="C10" s="42"/>
      <c r="D10" s="29">
        <f>+'F11 - Vista Grupo 2'!C22+'F11 - Vista Grupo 2'!C23+'F11 - Vista Grupo 2'!C24</f>
        <v>0</v>
      </c>
    </row>
    <row r="11" spans="1:4" s="39" customFormat="1" ht="27" customHeight="1">
      <c r="A11" s="44">
        <v>2</v>
      </c>
      <c r="B11" s="45" t="s">
        <v>90</v>
      </c>
      <c r="C11" s="42"/>
      <c r="D11" s="46">
        <f>+D33</f>
        <v>0</v>
      </c>
    </row>
    <row r="12" spans="1:4" s="39" customFormat="1" ht="27" customHeight="1">
      <c r="A12" s="44">
        <v>3</v>
      </c>
      <c r="B12" s="45" t="s">
        <v>91</v>
      </c>
      <c r="C12" s="42"/>
      <c r="D12" s="46">
        <f>+D44</f>
        <v>0</v>
      </c>
    </row>
    <row r="13" spans="1:4" s="43" customFormat="1" ht="27" customHeight="1">
      <c r="A13" s="12">
        <v>4</v>
      </c>
      <c r="B13" s="28" t="s">
        <v>92</v>
      </c>
      <c r="C13" s="42"/>
      <c r="D13" s="29">
        <f>+D11+D12</f>
        <v>0</v>
      </c>
    </row>
    <row r="14" spans="1:4" s="39" customFormat="1" ht="27" customHeight="1">
      <c r="A14" s="44">
        <v>5</v>
      </c>
      <c r="B14" s="45" t="s">
        <v>93</v>
      </c>
      <c r="C14" s="42"/>
      <c r="D14" s="46">
        <f>+D47</f>
        <v>0</v>
      </c>
    </row>
    <row r="15" spans="1:4" s="43" customFormat="1" ht="27" customHeight="1">
      <c r="A15" s="12">
        <v>6</v>
      </c>
      <c r="B15" s="28" t="s">
        <v>94</v>
      </c>
      <c r="C15" s="42"/>
      <c r="D15" s="29">
        <f>+D10+D13+D14</f>
        <v>0</v>
      </c>
    </row>
    <row r="16" spans="1:4" s="39" customFormat="1" ht="27" customHeight="1">
      <c r="A16" s="44">
        <v>7</v>
      </c>
      <c r="B16" s="45" t="s">
        <v>95</v>
      </c>
      <c r="C16" s="42"/>
      <c r="D16" s="46">
        <f>+D15-D10</f>
        <v>0</v>
      </c>
    </row>
    <row r="17" spans="1:4" s="39" customFormat="1" ht="27" customHeight="1">
      <c r="A17" s="44">
        <v>8</v>
      </c>
      <c r="B17" s="45" t="s">
        <v>96</v>
      </c>
      <c r="C17" s="42"/>
      <c r="D17" s="47" t="e">
        <f>ROUND(+(D16/D10)*100,0)</f>
        <v>#DIV/0!</v>
      </c>
    </row>
    <row r="18" spans="1:4" s="39" customFormat="1" ht="27" customHeight="1">
      <c r="A18" s="44">
        <v>9</v>
      </c>
      <c r="B18" s="48" t="s">
        <v>97</v>
      </c>
      <c r="C18" s="42"/>
      <c r="D18" s="46">
        <v>0</v>
      </c>
    </row>
    <row r="19" spans="1:4" s="39" customFormat="1" ht="27" customHeight="1">
      <c r="A19" s="44">
        <v>10</v>
      </c>
      <c r="B19" s="48" t="s">
        <v>98</v>
      </c>
      <c r="C19" s="42"/>
      <c r="D19" s="46">
        <v>0</v>
      </c>
    </row>
    <row r="20" spans="1:4" s="39" customFormat="1" ht="27" customHeight="1">
      <c r="A20" s="44">
        <v>11</v>
      </c>
      <c r="B20" s="48" t="s">
        <v>99</v>
      </c>
      <c r="C20" s="42"/>
      <c r="D20" s="46">
        <v>0</v>
      </c>
    </row>
    <row r="21" spans="1:4" s="39" customFormat="1" ht="27" customHeight="1">
      <c r="A21" s="44">
        <v>12</v>
      </c>
      <c r="B21" s="48" t="s">
        <v>100</v>
      </c>
      <c r="C21" s="42"/>
      <c r="D21" s="46">
        <v>0</v>
      </c>
    </row>
    <row r="22" spans="1:4" s="39" customFormat="1" ht="27" customHeight="1">
      <c r="A22" s="44">
        <v>13</v>
      </c>
      <c r="B22" s="48" t="s">
        <v>101</v>
      </c>
      <c r="C22" s="42"/>
      <c r="D22" s="46">
        <v>0</v>
      </c>
    </row>
    <row r="23" spans="1:4" s="39" customFormat="1" ht="27" customHeight="1">
      <c r="A23" s="44">
        <v>14</v>
      </c>
      <c r="B23" s="48" t="s">
        <v>102</v>
      </c>
      <c r="C23" s="42"/>
      <c r="D23" s="46">
        <v>0</v>
      </c>
    </row>
    <row r="24" spans="1:4" s="39" customFormat="1" ht="27" customHeight="1">
      <c r="A24" s="44">
        <v>15</v>
      </c>
      <c r="B24" s="48" t="s">
        <v>103</v>
      </c>
      <c r="C24" s="42"/>
      <c r="D24" s="46">
        <v>0</v>
      </c>
    </row>
    <row r="25" spans="1:4" s="39" customFormat="1" ht="27" customHeight="1">
      <c r="A25" s="44">
        <v>16</v>
      </c>
      <c r="B25" s="48" t="s">
        <v>104</v>
      </c>
      <c r="C25" s="42"/>
      <c r="D25" s="46">
        <v>0</v>
      </c>
    </row>
    <row r="26" spans="1:4" s="39" customFormat="1" ht="27" customHeight="1">
      <c r="A26" s="44">
        <v>17</v>
      </c>
      <c r="B26" s="48" t="s">
        <v>105</v>
      </c>
      <c r="C26" s="42"/>
      <c r="D26" s="46">
        <v>0</v>
      </c>
    </row>
    <row r="27" spans="1:4" s="39" customFormat="1" ht="27" customHeight="1">
      <c r="A27" s="44">
        <v>18</v>
      </c>
      <c r="B27" s="48" t="s">
        <v>106</v>
      </c>
      <c r="C27" s="42"/>
      <c r="D27" s="46">
        <v>0</v>
      </c>
    </row>
    <row r="28" spans="1:4" s="39" customFormat="1" ht="27" customHeight="1">
      <c r="A28" s="44">
        <v>19</v>
      </c>
      <c r="B28" s="48" t="s">
        <v>107</v>
      </c>
      <c r="C28" s="42"/>
      <c r="D28" s="46">
        <v>0</v>
      </c>
    </row>
    <row r="29" spans="1:4" s="39" customFormat="1" ht="27" customHeight="1">
      <c r="A29" s="44">
        <v>20</v>
      </c>
      <c r="B29" s="48" t="s">
        <v>108</v>
      </c>
      <c r="C29" s="42"/>
      <c r="D29" s="46">
        <v>0</v>
      </c>
    </row>
    <row r="30" spans="1:4" s="39" customFormat="1" ht="27" customHeight="1">
      <c r="A30" s="44">
        <v>21</v>
      </c>
      <c r="B30" s="48" t="s">
        <v>109</v>
      </c>
      <c r="C30" s="42"/>
      <c r="D30" s="46">
        <v>0</v>
      </c>
    </row>
    <row r="31" spans="1:4" s="39" customFormat="1" ht="27" customHeight="1">
      <c r="A31" s="44">
        <v>22</v>
      </c>
      <c r="B31" s="48" t="s">
        <v>110</v>
      </c>
      <c r="C31" s="42"/>
      <c r="D31" s="46">
        <v>0</v>
      </c>
    </row>
    <row r="32" spans="1:4" s="39" customFormat="1" ht="27" customHeight="1">
      <c r="A32" s="44">
        <v>37</v>
      </c>
      <c r="B32" s="48" t="s">
        <v>111</v>
      </c>
      <c r="C32" s="49"/>
      <c r="D32" s="46">
        <v>0</v>
      </c>
    </row>
    <row r="33" spans="1:4" s="43" customFormat="1" ht="27" customHeight="1">
      <c r="A33" s="12">
        <v>38</v>
      </c>
      <c r="B33" s="28" t="s">
        <v>112</v>
      </c>
      <c r="C33" s="28"/>
      <c r="D33" s="29">
        <f>SUM(D18:D32)</f>
        <v>0</v>
      </c>
    </row>
    <row r="34" spans="1:4" s="39" customFormat="1" ht="27" customHeight="1">
      <c r="A34" s="44">
        <v>39</v>
      </c>
      <c r="B34" s="48" t="s">
        <v>113</v>
      </c>
      <c r="C34" s="42"/>
      <c r="D34" s="46">
        <v>0</v>
      </c>
    </row>
    <row r="35" spans="1:4" s="39" customFormat="1" ht="27" customHeight="1">
      <c r="A35" s="44">
        <v>40</v>
      </c>
      <c r="B35" s="48" t="s">
        <v>55</v>
      </c>
      <c r="C35" s="42"/>
      <c r="D35" s="46">
        <v>0</v>
      </c>
    </row>
    <row r="36" spans="1:4" s="39" customFormat="1" ht="27" customHeight="1">
      <c r="A36" s="44">
        <v>41</v>
      </c>
      <c r="B36" s="48" t="s">
        <v>114</v>
      </c>
      <c r="C36" s="42"/>
      <c r="D36" s="46">
        <v>0</v>
      </c>
    </row>
    <row r="37" spans="1:4" s="39" customFormat="1" ht="27" customHeight="1">
      <c r="A37" s="44">
        <v>42</v>
      </c>
      <c r="B37" s="48" t="s">
        <v>115</v>
      </c>
      <c r="C37" s="42"/>
      <c r="D37" s="46">
        <v>0</v>
      </c>
    </row>
    <row r="38" spans="1:4" s="39" customFormat="1" ht="27" customHeight="1">
      <c r="A38" s="44">
        <v>43</v>
      </c>
      <c r="B38" s="48" t="s">
        <v>57</v>
      </c>
      <c r="C38" s="42"/>
      <c r="D38" s="46">
        <v>0</v>
      </c>
    </row>
    <row r="39" spans="1:4" s="39" customFormat="1" ht="27" customHeight="1">
      <c r="A39" s="44">
        <v>44</v>
      </c>
      <c r="B39" s="48" t="s">
        <v>116</v>
      </c>
      <c r="C39" s="42"/>
      <c r="D39" s="46">
        <v>0</v>
      </c>
    </row>
    <row r="40" spans="1:4" s="39" customFormat="1" ht="27" customHeight="1">
      <c r="A40" s="44">
        <v>45</v>
      </c>
      <c r="B40" s="48" t="s">
        <v>117</v>
      </c>
      <c r="C40" s="42"/>
      <c r="D40" s="46">
        <v>0</v>
      </c>
    </row>
    <row r="41" spans="1:4" s="39" customFormat="1" ht="27" customHeight="1">
      <c r="A41" s="44">
        <v>46</v>
      </c>
      <c r="B41" s="48" t="s">
        <v>118</v>
      </c>
      <c r="C41" s="42"/>
      <c r="D41" s="46">
        <v>0</v>
      </c>
    </row>
    <row r="42" spans="1:4" s="39" customFormat="1" ht="27" customHeight="1">
      <c r="A42" s="44">
        <v>47</v>
      </c>
      <c r="B42" s="48" t="s">
        <v>65</v>
      </c>
      <c r="C42" s="42"/>
      <c r="D42" s="46">
        <v>0</v>
      </c>
    </row>
    <row r="43" spans="1:4" s="39" customFormat="1" ht="27" customHeight="1">
      <c r="A43" s="44">
        <v>48</v>
      </c>
      <c r="B43" s="48" t="s">
        <v>119</v>
      </c>
      <c r="C43" s="50"/>
      <c r="D43" s="46">
        <v>0</v>
      </c>
    </row>
    <row r="44" spans="1:4" s="43" customFormat="1" ht="27" customHeight="1">
      <c r="A44" s="12">
        <v>49</v>
      </c>
      <c r="B44" s="28" t="s">
        <v>120</v>
      </c>
      <c r="C44" s="28"/>
      <c r="D44" s="29">
        <f>SUM(D34:D43)</f>
        <v>0</v>
      </c>
    </row>
    <row r="45" spans="1:4" s="39" customFormat="1" ht="27" customHeight="1">
      <c r="A45" s="44">
        <v>50</v>
      </c>
      <c r="B45" s="45" t="s">
        <v>121</v>
      </c>
      <c r="C45" s="51"/>
      <c r="D45" s="46">
        <v>0</v>
      </c>
    </row>
    <row r="46" spans="1:4" s="39" customFormat="1" ht="27" customHeight="1">
      <c r="A46" s="44">
        <v>51</v>
      </c>
      <c r="B46" s="45" t="s">
        <v>122</v>
      </c>
      <c r="C46" s="51"/>
      <c r="D46" s="46">
        <v>0</v>
      </c>
    </row>
    <row r="47" spans="1:4" s="43" customFormat="1" ht="27" customHeight="1">
      <c r="A47" s="12">
        <v>52</v>
      </c>
      <c r="B47" s="28" t="s">
        <v>123</v>
      </c>
      <c r="C47" s="28"/>
      <c r="D47" s="29">
        <f>SUM(D45:D46)</f>
        <v>0</v>
      </c>
    </row>
    <row r="48" ht="18.75" customHeight="1"/>
    <row r="49" spans="1:2" ht="18.75" customHeight="1">
      <c r="A49" s="35"/>
      <c r="B49" s="2" t="s">
        <v>82</v>
      </c>
    </row>
    <row r="50" spans="1:2" ht="18.75" customHeight="1">
      <c r="A50" s="52"/>
      <c r="B50" s="2" t="s">
        <v>83</v>
      </c>
    </row>
  </sheetData>
  <sheetProtection selectLockedCells="1" selectUnlockedCells="1"/>
  <mergeCells count="4">
    <mergeCell ref="A2:D2"/>
    <mergeCell ref="A5:D5"/>
    <mergeCell ref="A6:D6"/>
    <mergeCell ref="A7:D7"/>
  </mergeCells>
  <dataValidations count="1">
    <dataValidation type="decimal" allowBlank="1" showInputMessage="1" showErrorMessage="1" promptTitle="Escriba un número en esta casilla" errorTitle="Entrada no válida" error="Por favor escriba un número" sqref="C32">
      <formula1>-1.7976931348623157E+308</formula1>
      <formula2>1.7976931348623157E+308</formula2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PageLayoutView="0" workbookViewId="0" topLeftCell="A1">
      <selection activeCell="D53" sqref="D53"/>
    </sheetView>
  </sheetViews>
  <sheetFormatPr defaultColWidth="11.00390625" defaultRowHeight="12.75"/>
  <cols>
    <col min="1" max="1" width="12.8515625" style="3" customWidth="1"/>
    <col min="2" max="2" width="68.7109375" style="3" customWidth="1"/>
    <col min="3" max="4" width="31.00390625" style="3" customWidth="1"/>
    <col min="5" max="5" width="12.8515625" style="3" customWidth="1"/>
    <col min="6" max="6" width="13.57421875" style="3" customWidth="1"/>
    <col min="7" max="7" width="13.8515625" style="3" customWidth="1"/>
    <col min="8" max="16384" width="11.00390625" style="3" customWidth="1"/>
  </cols>
  <sheetData>
    <row r="1" spans="1:7" ht="12.75" customHeight="1">
      <c r="A1" s="4"/>
      <c r="B1" s="4"/>
      <c r="C1" s="4"/>
      <c r="D1" s="4"/>
      <c r="E1" s="4"/>
      <c r="F1" s="4"/>
      <c r="G1" s="4"/>
    </row>
    <row r="2" spans="1:7" ht="81" customHeight="1">
      <c r="A2" s="69"/>
      <c r="B2" s="69"/>
      <c r="C2" s="69"/>
      <c r="D2" s="69"/>
      <c r="E2" s="69"/>
      <c r="F2" s="69"/>
      <c r="G2" s="69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5" customHeight="1">
      <c r="A4" s="5"/>
      <c r="B4" s="5"/>
      <c r="C4" s="5"/>
      <c r="D4" s="5"/>
      <c r="E4" s="5"/>
      <c r="F4" s="5"/>
      <c r="G4" s="5"/>
    </row>
    <row r="5" spans="1:7" ht="23.25" customHeight="1">
      <c r="A5" s="70" t="s">
        <v>124</v>
      </c>
      <c r="B5" s="70"/>
      <c r="C5" s="70"/>
      <c r="D5" s="70"/>
      <c r="E5" s="70"/>
      <c r="F5" s="70"/>
      <c r="G5" s="70"/>
    </row>
    <row r="6" spans="1:7" s="9" customFormat="1" ht="15" customHeight="1">
      <c r="A6" s="71" t="s">
        <v>1</v>
      </c>
      <c r="B6" s="71"/>
      <c r="C6" s="71"/>
      <c r="D6" s="71"/>
      <c r="E6" s="71"/>
      <c r="F6" s="71"/>
      <c r="G6" s="71"/>
    </row>
    <row r="7" spans="1:7" s="9" customFormat="1" ht="15" customHeight="1">
      <c r="A7" s="70" t="s">
        <v>125</v>
      </c>
      <c r="B7" s="70"/>
      <c r="C7" s="70"/>
      <c r="D7" s="70"/>
      <c r="E7" s="70"/>
      <c r="F7" s="70"/>
      <c r="G7" s="70"/>
    </row>
    <row r="8" spans="1:7" s="9" customFormat="1" ht="15" customHeight="1">
      <c r="A8" s="5"/>
      <c r="B8" s="5"/>
      <c r="C8" s="5"/>
      <c r="D8" s="5"/>
      <c r="E8" s="5"/>
      <c r="F8" s="5"/>
      <c r="G8" s="5"/>
    </row>
    <row r="9" spans="1:7" s="9" customFormat="1" ht="19.5" customHeight="1">
      <c r="A9" s="72" t="s">
        <v>126</v>
      </c>
      <c r="B9" s="73" t="s">
        <v>5</v>
      </c>
      <c r="C9" s="72" t="s">
        <v>88</v>
      </c>
      <c r="D9" s="72" t="s">
        <v>87</v>
      </c>
      <c r="E9" s="72" t="s">
        <v>127</v>
      </c>
      <c r="F9" s="72"/>
      <c r="G9" s="72"/>
    </row>
    <row r="10" spans="1:7" s="9" customFormat="1" ht="41.25" customHeight="1">
      <c r="A10" s="72"/>
      <c r="B10" s="72"/>
      <c r="C10" s="72"/>
      <c r="D10" s="72"/>
      <c r="E10" s="12" t="s">
        <v>128</v>
      </c>
      <c r="F10" s="12" t="s">
        <v>129</v>
      </c>
      <c r="G10" s="12" t="s">
        <v>130</v>
      </c>
    </row>
    <row r="11" spans="1:7" s="39" customFormat="1" ht="27" customHeight="1">
      <c r="A11" s="27">
        <v>1</v>
      </c>
      <c r="B11" s="23" t="s">
        <v>28</v>
      </c>
      <c r="C11" s="53"/>
      <c r="D11" s="54"/>
      <c r="E11" s="55"/>
      <c r="F11" s="55"/>
      <c r="G11" s="55"/>
    </row>
    <row r="12" spans="1:7" s="39" customFormat="1" ht="27" customHeight="1">
      <c r="A12" s="27">
        <v>2</v>
      </c>
      <c r="B12" s="23" t="s">
        <v>29</v>
      </c>
      <c r="C12" s="53"/>
      <c r="D12" s="54"/>
      <c r="E12" s="55"/>
      <c r="F12" s="55"/>
      <c r="G12" s="55"/>
    </row>
    <row r="13" spans="1:7" s="39" customFormat="1" ht="27" customHeight="1">
      <c r="A13" s="27">
        <v>3</v>
      </c>
      <c r="B13" s="23" t="s">
        <v>30</v>
      </c>
      <c r="C13" s="53"/>
      <c r="D13" s="54"/>
      <c r="E13" s="55"/>
      <c r="F13" s="55"/>
      <c r="G13" s="55"/>
    </row>
    <row r="14" spans="1:7" s="39" customFormat="1" ht="27" customHeight="1">
      <c r="A14" s="27">
        <v>4</v>
      </c>
      <c r="B14" s="23" t="s">
        <v>31</v>
      </c>
      <c r="C14" s="53"/>
      <c r="D14" s="54"/>
      <c r="E14" s="55"/>
      <c r="F14" s="55"/>
      <c r="G14" s="55"/>
    </row>
    <row r="15" spans="1:7" s="39" customFormat="1" ht="31.5" customHeight="1">
      <c r="A15" s="27">
        <v>5</v>
      </c>
      <c r="B15" s="23" t="s">
        <v>32</v>
      </c>
      <c r="C15" s="53"/>
      <c r="D15" s="54"/>
      <c r="E15" s="55"/>
      <c r="F15" s="55"/>
      <c r="G15" s="55"/>
    </row>
    <row r="16" spans="1:7" s="39" customFormat="1" ht="27" customHeight="1">
      <c r="A16" s="27">
        <v>6</v>
      </c>
      <c r="B16" s="23" t="s">
        <v>33</v>
      </c>
      <c r="C16" s="53"/>
      <c r="D16" s="54"/>
      <c r="E16" s="55"/>
      <c r="F16" s="55"/>
      <c r="G16" s="55"/>
    </row>
    <row r="17" spans="1:7" s="39" customFormat="1" ht="31.5" customHeight="1">
      <c r="A17" s="27">
        <v>7</v>
      </c>
      <c r="B17" s="23" t="s">
        <v>34</v>
      </c>
      <c r="C17" s="53"/>
      <c r="D17" s="54"/>
      <c r="E17" s="55"/>
      <c r="F17" s="55"/>
      <c r="G17" s="55"/>
    </row>
    <row r="18" spans="1:7" s="39" customFormat="1" ht="27" customHeight="1">
      <c r="A18" s="27">
        <v>8</v>
      </c>
      <c r="B18" s="23" t="s">
        <v>35</v>
      </c>
      <c r="C18" s="53"/>
      <c r="D18" s="54"/>
      <c r="E18" s="55"/>
      <c r="F18" s="55"/>
      <c r="G18" s="55"/>
    </row>
    <row r="19" spans="1:7" s="39" customFormat="1" ht="27" customHeight="1">
      <c r="A19" s="27">
        <v>9</v>
      </c>
      <c r="B19" s="23" t="s">
        <v>37</v>
      </c>
      <c r="C19" s="53"/>
      <c r="D19" s="54"/>
      <c r="E19" s="55"/>
      <c r="F19" s="55"/>
      <c r="G19" s="55"/>
    </row>
    <row r="20" spans="1:7" s="39" customFormat="1" ht="27" customHeight="1">
      <c r="A20" s="27">
        <v>10</v>
      </c>
      <c r="B20" s="23" t="s">
        <v>38</v>
      </c>
      <c r="C20" s="53"/>
      <c r="D20" s="54"/>
      <c r="E20" s="55"/>
      <c r="F20" s="55"/>
      <c r="G20" s="55"/>
    </row>
    <row r="21" spans="1:7" s="39" customFormat="1" ht="27" customHeight="1">
      <c r="A21" s="27">
        <v>11</v>
      </c>
      <c r="B21" s="23" t="s">
        <v>39</v>
      </c>
      <c r="C21" s="53"/>
      <c r="D21" s="54"/>
      <c r="E21" s="55"/>
      <c r="F21" s="55"/>
      <c r="G21" s="55"/>
    </row>
    <row r="22" spans="1:7" s="39" customFormat="1" ht="27" customHeight="1">
      <c r="A22" s="27">
        <v>12</v>
      </c>
      <c r="B22" s="23" t="s">
        <v>40</v>
      </c>
      <c r="C22" s="53"/>
      <c r="D22" s="54"/>
      <c r="E22" s="55"/>
      <c r="F22" s="55"/>
      <c r="G22" s="55"/>
    </row>
    <row r="23" spans="1:7" s="39" customFormat="1" ht="27" customHeight="1">
      <c r="A23" s="27">
        <v>13</v>
      </c>
      <c r="B23" s="23" t="s">
        <v>41</v>
      </c>
      <c r="C23" s="53"/>
      <c r="D23" s="54"/>
      <c r="E23" s="55"/>
      <c r="F23" s="55"/>
      <c r="G23" s="55"/>
    </row>
    <row r="24" spans="1:7" s="39" customFormat="1" ht="33" customHeight="1">
      <c r="A24" s="27">
        <v>14</v>
      </c>
      <c r="B24" s="23" t="s">
        <v>42</v>
      </c>
      <c r="C24" s="53"/>
      <c r="D24" s="54"/>
      <c r="E24" s="55"/>
      <c r="F24" s="55"/>
      <c r="G24" s="55"/>
    </row>
    <row r="25" spans="1:7" s="39" customFormat="1" ht="27" customHeight="1">
      <c r="A25" s="27">
        <v>15</v>
      </c>
      <c r="B25" s="23" t="s">
        <v>43</v>
      </c>
      <c r="C25" s="53"/>
      <c r="D25" s="54"/>
      <c r="E25" s="55"/>
      <c r="F25" s="55"/>
      <c r="G25" s="55"/>
    </row>
    <row r="26" spans="1:7" s="39" customFormat="1" ht="33" customHeight="1">
      <c r="A26" s="27">
        <v>16</v>
      </c>
      <c r="B26" s="23" t="s">
        <v>44</v>
      </c>
      <c r="C26" s="53"/>
      <c r="D26" s="54"/>
      <c r="E26" s="55"/>
      <c r="F26" s="55"/>
      <c r="G26" s="55"/>
    </row>
    <row r="27" spans="1:7" s="39" customFormat="1" ht="27" customHeight="1">
      <c r="A27" s="27">
        <v>17</v>
      </c>
      <c r="B27" s="23" t="s">
        <v>45</v>
      </c>
      <c r="C27" s="53"/>
      <c r="D27" s="54"/>
      <c r="E27" s="55"/>
      <c r="F27" s="55"/>
      <c r="G27" s="55"/>
    </row>
    <row r="28" spans="1:7" s="39" customFormat="1" ht="27" customHeight="1">
      <c r="A28" s="27">
        <v>18</v>
      </c>
      <c r="B28" s="23" t="s">
        <v>46</v>
      </c>
      <c r="C28" s="53"/>
      <c r="D28" s="54"/>
      <c r="E28" s="55"/>
      <c r="F28" s="55"/>
      <c r="G28" s="55"/>
    </row>
    <row r="29" spans="1:7" s="39" customFormat="1" ht="27" customHeight="1">
      <c r="A29" s="27">
        <v>19</v>
      </c>
      <c r="B29" s="23" t="s">
        <v>47</v>
      </c>
      <c r="C29" s="53"/>
      <c r="D29" s="54"/>
      <c r="E29" s="55"/>
      <c r="F29" s="55"/>
      <c r="G29" s="55"/>
    </row>
    <row r="30" spans="1:7" s="39" customFormat="1" ht="27" customHeight="1">
      <c r="A30" s="27">
        <v>20</v>
      </c>
      <c r="B30" s="23" t="s">
        <v>48</v>
      </c>
      <c r="C30" s="53"/>
      <c r="D30" s="54"/>
      <c r="E30" s="55"/>
      <c r="F30" s="55"/>
      <c r="G30" s="55"/>
    </row>
    <row r="31" spans="1:7" s="39" customFormat="1" ht="27" customHeight="1">
      <c r="A31" s="27">
        <v>21</v>
      </c>
      <c r="B31" s="23" t="s">
        <v>49</v>
      </c>
      <c r="C31" s="53"/>
      <c r="D31" s="54"/>
      <c r="E31" s="55"/>
      <c r="F31" s="55"/>
      <c r="G31" s="55"/>
    </row>
    <row r="32" spans="1:7" s="39" customFormat="1" ht="27" customHeight="1">
      <c r="A32" s="27">
        <v>22</v>
      </c>
      <c r="B32" s="23" t="s">
        <v>50</v>
      </c>
      <c r="C32" s="53"/>
      <c r="D32" s="54"/>
      <c r="E32" s="55"/>
      <c r="F32" s="55"/>
      <c r="G32" s="55"/>
    </row>
    <row r="33" spans="1:7" s="39" customFormat="1" ht="27" customHeight="1">
      <c r="A33" s="27">
        <v>23</v>
      </c>
      <c r="B33" s="23" t="s">
        <v>53</v>
      </c>
      <c r="C33" s="53"/>
      <c r="D33" s="54"/>
      <c r="E33" s="55"/>
      <c r="F33" s="55"/>
      <c r="G33" s="55"/>
    </row>
    <row r="34" spans="1:7" s="39" customFormat="1" ht="27" customHeight="1">
      <c r="A34" s="27">
        <v>24</v>
      </c>
      <c r="B34" s="23" t="s">
        <v>54</v>
      </c>
      <c r="C34" s="53"/>
      <c r="D34" s="54"/>
      <c r="E34" s="55"/>
      <c r="F34" s="55"/>
      <c r="G34" s="55"/>
    </row>
    <row r="35" spans="1:7" s="39" customFormat="1" ht="27" customHeight="1">
      <c r="A35" s="27">
        <v>25</v>
      </c>
      <c r="B35" s="23" t="s">
        <v>55</v>
      </c>
      <c r="C35" s="53"/>
      <c r="D35" s="54"/>
      <c r="E35" s="55"/>
      <c r="F35" s="55"/>
      <c r="G35" s="55"/>
    </row>
    <row r="36" spans="1:7" s="39" customFormat="1" ht="27" customHeight="1">
      <c r="A36" s="27">
        <v>26</v>
      </c>
      <c r="B36" s="23" t="s">
        <v>56</v>
      </c>
      <c r="C36" s="53"/>
      <c r="D36" s="54"/>
      <c r="E36" s="55"/>
      <c r="F36" s="55"/>
      <c r="G36" s="55"/>
    </row>
    <row r="37" spans="1:7" s="39" customFormat="1" ht="27" customHeight="1">
      <c r="A37" s="27">
        <v>27</v>
      </c>
      <c r="B37" s="23" t="s">
        <v>57</v>
      </c>
      <c r="C37" s="53"/>
      <c r="D37" s="54"/>
      <c r="E37" s="55"/>
      <c r="F37" s="55"/>
      <c r="G37" s="55"/>
    </row>
    <row r="38" spans="1:7" s="39" customFormat="1" ht="27" customHeight="1">
      <c r="A38" s="27">
        <v>28</v>
      </c>
      <c r="B38" s="23" t="s">
        <v>58</v>
      </c>
      <c r="C38" s="53"/>
      <c r="D38" s="54"/>
      <c r="E38" s="55"/>
      <c r="F38" s="55"/>
      <c r="G38" s="55"/>
    </row>
    <row r="39" spans="1:7" s="39" customFormat="1" ht="27" customHeight="1">
      <c r="A39" s="27">
        <v>29</v>
      </c>
      <c r="B39" s="23" t="s">
        <v>59</v>
      </c>
      <c r="C39" s="53"/>
      <c r="D39" s="54"/>
      <c r="E39" s="55"/>
      <c r="F39" s="55"/>
      <c r="G39" s="55"/>
    </row>
    <row r="40" spans="1:7" s="39" customFormat="1" ht="27" customHeight="1">
      <c r="A40" s="27">
        <v>30</v>
      </c>
      <c r="B40" s="23" t="s">
        <v>60</v>
      </c>
      <c r="C40" s="53"/>
      <c r="D40" s="54"/>
      <c r="E40" s="55"/>
      <c r="F40" s="55"/>
      <c r="G40" s="55"/>
    </row>
    <row r="41" spans="1:7" s="39" customFormat="1" ht="27" customHeight="1">
      <c r="A41" s="27">
        <v>31</v>
      </c>
      <c r="B41" s="23" t="s">
        <v>62</v>
      </c>
      <c r="C41" s="53"/>
      <c r="D41" s="54"/>
      <c r="E41" s="55"/>
      <c r="F41" s="55"/>
      <c r="G41" s="55"/>
    </row>
    <row r="42" spans="1:7" s="39" customFormat="1" ht="27" customHeight="1">
      <c r="A42" s="27">
        <v>32</v>
      </c>
      <c r="B42" s="23" t="s">
        <v>63</v>
      </c>
      <c r="C42" s="53"/>
      <c r="D42" s="54"/>
      <c r="E42" s="55"/>
      <c r="F42" s="55"/>
      <c r="G42" s="55"/>
    </row>
    <row r="43" spans="1:7" s="39" customFormat="1" ht="27" customHeight="1">
      <c r="A43" s="27">
        <v>33</v>
      </c>
      <c r="B43" s="23" t="s">
        <v>64</v>
      </c>
      <c r="C43" s="53"/>
      <c r="D43" s="54"/>
      <c r="E43" s="55"/>
      <c r="F43" s="55"/>
      <c r="G43" s="55"/>
    </row>
    <row r="44" spans="1:7" s="39" customFormat="1" ht="27" customHeight="1">
      <c r="A44" s="27">
        <v>34</v>
      </c>
      <c r="B44" s="23" t="s">
        <v>65</v>
      </c>
      <c r="C44" s="53"/>
      <c r="D44" s="54"/>
      <c r="E44" s="55"/>
      <c r="F44" s="55"/>
      <c r="G44" s="55"/>
    </row>
    <row r="45" spans="1:7" s="39" customFormat="1" ht="32.25" customHeight="1">
      <c r="A45" s="27">
        <v>35</v>
      </c>
      <c r="B45" s="23" t="s">
        <v>66</v>
      </c>
      <c r="C45" s="53"/>
      <c r="D45" s="54"/>
      <c r="E45" s="55"/>
      <c r="F45" s="55"/>
      <c r="G45" s="55"/>
    </row>
    <row r="46" spans="1:7" s="39" customFormat="1" ht="27" customHeight="1">
      <c r="A46" s="27">
        <v>36</v>
      </c>
      <c r="B46" s="23" t="s">
        <v>67</v>
      </c>
      <c r="C46" s="55"/>
      <c r="D46" s="55"/>
      <c r="E46" s="55"/>
      <c r="F46" s="55"/>
      <c r="G46" s="55"/>
    </row>
    <row r="47" spans="1:7" s="39" customFormat="1" ht="27" customHeight="1">
      <c r="A47" s="27">
        <v>37</v>
      </c>
      <c r="B47" s="23" t="s">
        <v>68</v>
      </c>
      <c r="C47" s="55"/>
      <c r="D47" s="55"/>
      <c r="E47" s="55"/>
      <c r="F47" s="55"/>
      <c r="G47" s="55"/>
    </row>
    <row r="48" spans="1:7" s="39" customFormat="1" ht="27" customHeight="1">
      <c r="A48" s="27">
        <v>38</v>
      </c>
      <c r="B48" s="32" t="s">
        <v>72</v>
      </c>
      <c r="C48" s="55"/>
      <c r="D48" s="55"/>
      <c r="E48" s="56"/>
      <c r="F48" s="56"/>
      <c r="G48" s="56"/>
    </row>
    <row r="49" spans="1:7" s="39" customFormat="1" ht="27" customHeight="1">
      <c r="A49" s="27">
        <v>39</v>
      </c>
      <c r="B49" s="32" t="s">
        <v>73</v>
      </c>
      <c r="C49" s="55"/>
      <c r="D49" s="55"/>
      <c r="E49" s="56"/>
      <c r="F49" s="56"/>
      <c r="G49" s="56"/>
    </row>
    <row r="50" spans="1:7" s="39" customFormat="1" ht="27" customHeight="1">
      <c r="A50" s="27">
        <v>40</v>
      </c>
      <c r="B50" s="32" t="s">
        <v>74</v>
      </c>
      <c r="C50" s="55"/>
      <c r="D50" s="55"/>
      <c r="E50" s="56"/>
      <c r="F50" s="56"/>
      <c r="G50" s="56"/>
    </row>
    <row r="51" spans="1:7" s="39" customFormat="1" ht="27" customHeight="1">
      <c r="A51" s="27">
        <v>41</v>
      </c>
      <c r="B51" s="32" t="s">
        <v>75</v>
      </c>
      <c r="C51" s="55"/>
      <c r="D51" s="55"/>
      <c r="E51" s="56"/>
      <c r="F51" s="56"/>
      <c r="G51" s="56"/>
    </row>
    <row r="52" spans="1:7" s="39" customFormat="1" ht="27" customHeight="1">
      <c r="A52" s="27">
        <v>42</v>
      </c>
      <c r="B52" s="32" t="s">
        <v>76</v>
      </c>
      <c r="C52" s="55"/>
      <c r="D52" s="55"/>
      <c r="E52" s="56"/>
      <c r="F52" s="56"/>
      <c r="G52" s="56"/>
    </row>
    <row r="53" spans="1:7" s="39" customFormat="1" ht="27" customHeight="1">
      <c r="A53" s="27">
        <v>43</v>
      </c>
      <c r="B53" s="32" t="s">
        <v>77</v>
      </c>
      <c r="C53" s="55"/>
      <c r="D53" s="55"/>
      <c r="E53" s="56"/>
      <c r="F53" s="56"/>
      <c r="G53" s="56"/>
    </row>
    <row r="54" spans="1:7" s="39" customFormat="1" ht="30.75" customHeight="1">
      <c r="A54" s="27">
        <v>44</v>
      </c>
      <c r="B54" s="32" t="s">
        <v>78</v>
      </c>
      <c r="C54" s="55"/>
      <c r="D54" s="55"/>
      <c r="E54" s="56"/>
      <c r="F54" s="56"/>
      <c r="G54" s="56"/>
    </row>
    <row r="56" spans="1:2" ht="14.25">
      <c r="A56" s="35"/>
      <c r="B56" s="2" t="s">
        <v>82</v>
      </c>
    </row>
    <row r="57" spans="1:2" ht="15">
      <c r="A57" s="36"/>
      <c r="B57" s="2" t="s">
        <v>83</v>
      </c>
    </row>
  </sheetData>
  <sheetProtection selectLockedCells="1" selectUnlockedCells="1"/>
  <mergeCells count="9">
    <mergeCell ref="A2:G2"/>
    <mergeCell ref="A5:G5"/>
    <mergeCell ref="A6:G6"/>
    <mergeCell ref="A7:G7"/>
    <mergeCell ref="A9:A10"/>
    <mergeCell ref="B9:B10"/>
    <mergeCell ref="C9:C10"/>
    <mergeCell ref="D9:D10"/>
    <mergeCell ref="E9:G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="90" zoomScaleNormal="90" zoomScalePageLayoutView="0" workbookViewId="0" topLeftCell="A1">
      <selection activeCell="C68" sqref="C68"/>
    </sheetView>
  </sheetViews>
  <sheetFormatPr defaultColWidth="11.57421875" defaultRowHeight="12.75"/>
  <cols>
    <col min="1" max="1" width="14.00390625" style="57" customWidth="1"/>
    <col min="2" max="2" width="110.28125" style="58" customWidth="1"/>
    <col min="3" max="3" width="18.8515625" style="39" customWidth="1"/>
    <col min="4" max="4" width="13.8515625" style="39" customWidth="1"/>
    <col min="5" max="16384" width="11.57421875" style="39" customWidth="1"/>
  </cols>
  <sheetData>
    <row r="1" spans="1:4" ht="12.75" customHeight="1">
      <c r="A1" s="4"/>
      <c r="B1" s="4"/>
      <c r="C1" s="4"/>
      <c r="D1" s="4"/>
    </row>
    <row r="2" spans="1:4" ht="81" customHeight="1">
      <c r="A2" s="69"/>
      <c r="B2" s="69"/>
      <c r="C2" s="69"/>
      <c r="D2" s="69"/>
    </row>
    <row r="3" spans="1:4" ht="12.75" customHeight="1">
      <c r="A3" s="4"/>
      <c r="B3" s="4"/>
      <c r="C3" s="4"/>
      <c r="D3" s="4"/>
    </row>
    <row r="4" spans="1:2" ht="18.75" customHeight="1">
      <c r="A4" s="5"/>
      <c r="B4" s="5"/>
    </row>
    <row r="5" spans="1:4" ht="20.25" customHeight="1">
      <c r="A5" s="70" t="s">
        <v>131</v>
      </c>
      <c r="B5" s="70"/>
      <c r="C5" s="70"/>
      <c r="D5" s="70"/>
    </row>
    <row r="6" spans="1:4" s="43" customFormat="1" ht="15" customHeight="1">
      <c r="A6" s="71" t="s">
        <v>1</v>
      </c>
      <c r="B6" s="71"/>
      <c r="C6" s="71"/>
      <c r="D6" s="71"/>
    </row>
    <row r="7" spans="1:4" s="43" customFormat="1" ht="15.75" customHeight="1">
      <c r="A7" s="71" t="s">
        <v>132</v>
      </c>
      <c r="B7" s="71"/>
      <c r="C7" s="71"/>
      <c r="D7" s="71"/>
    </row>
    <row r="8" spans="1:2" s="43" customFormat="1" ht="15">
      <c r="A8" s="10"/>
      <c r="B8" s="10"/>
    </row>
    <row r="9" spans="1:4" s="43" customFormat="1" ht="51" customHeight="1">
      <c r="A9" s="72" t="s">
        <v>4</v>
      </c>
      <c r="B9" s="73" t="s">
        <v>5</v>
      </c>
      <c r="C9" s="72" t="s">
        <v>10</v>
      </c>
      <c r="D9" s="73" t="s">
        <v>11</v>
      </c>
    </row>
    <row r="10" spans="1:4" s="43" customFormat="1" ht="24" customHeight="1">
      <c r="A10" s="72"/>
      <c r="B10" s="72"/>
      <c r="C10" s="72"/>
      <c r="D10" s="72"/>
    </row>
    <row r="11" spans="1:4" s="43" customFormat="1" ht="24" customHeight="1">
      <c r="A11" s="59"/>
      <c r="B11" s="15" t="s">
        <v>27</v>
      </c>
      <c r="C11" s="15"/>
      <c r="D11" s="15"/>
    </row>
    <row r="12" spans="1:5" ht="24" customHeight="1">
      <c r="A12" s="60">
        <v>999901</v>
      </c>
      <c r="B12" s="61" t="s">
        <v>28</v>
      </c>
      <c r="C12" s="62">
        <v>0</v>
      </c>
      <c r="D12" s="63">
        <v>1</v>
      </c>
      <c r="E12" s="57"/>
    </row>
    <row r="13" spans="1:4" ht="24" customHeight="1">
      <c r="A13" s="60">
        <v>999902</v>
      </c>
      <c r="B13" s="61" t="s">
        <v>29</v>
      </c>
      <c r="C13" s="62">
        <v>0</v>
      </c>
      <c r="D13" s="63">
        <v>2</v>
      </c>
    </row>
    <row r="14" spans="1:4" ht="24" customHeight="1">
      <c r="A14" s="60">
        <v>999903</v>
      </c>
      <c r="B14" s="61" t="s">
        <v>30</v>
      </c>
      <c r="C14" s="62">
        <v>0</v>
      </c>
      <c r="D14" s="63">
        <v>3</v>
      </c>
    </row>
    <row r="15" spans="1:4" ht="24" customHeight="1">
      <c r="A15" s="60">
        <v>999904</v>
      </c>
      <c r="B15" s="61" t="s">
        <v>31</v>
      </c>
      <c r="C15" s="62">
        <v>0</v>
      </c>
      <c r="D15" s="63">
        <v>4</v>
      </c>
    </row>
    <row r="16" spans="1:4" ht="37.5" customHeight="1">
      <c r="A16" s="60">
        <v>999905</v>
      </c>
      <c r="B16" s="61" t="s">
        <v>32</v>
      </c>
      <c r="C16" s="62">
        <v>0</v>
      </c>
      <c r="D16" s="63">
        <v>5</v>
      </c>
    </row>
    <row r="17" spans="1:4" ht="24" customHeight="1">
      <c r="A17" s="60">
        <v>999906</v>
      </c>
      <c r="B17" s="61" t="s">
        <v>33</v>
      </c>
      <c r="C17" s="62">
        <v>0</v>
      </c>
      <c r="D17" s="63">
        <v>6</v>
      </c>
    </row>
    <row r="18" spans="1:4" ht="24" customHeight="1">
      <c r="A18" s="60">
        <v>999907</v>
      </c>
      <c r="B18" s="61" t="s">
        <v>34</v>
      </c>
      <c r="C18" s="62">
        <v>0</v>
      </c>
      <c r="D18" s="63">
        <v>7</v>
      </c>
    </row>
    <row r="19" spans="1:4" ht="24" customHeight="1">
      <c r="A19" s="60">
        <v>999908</v>
      </c>
      <c r="B19" s="61" t="s">
        <v>35</v>
      </c>
      <c r="C19" s="62">
        <v>0</v>
      </c>
      <c r="D19" s="63">
        <v>8</v>
      </c>
    </row>
    <row r="20" spans="1:4" s="43" customFormat="1" ht="24" customHeight="1">
      <c r="A20" s="12">
        <v>999913</v>
      </c>
      <c r="B20" s="28" t="s">
        <v>36</v>
      </c>
      <c r="C20" s="29">
        <f>SUM(C12:C19)</f>
        <v>0</v>
      </c>
      <c r="D20" s="28"/>
    </row>
    <row r="21" spans="1:4" ht="24" customHeight="1">
      <c r="A21" s="60">
        <v>999914</v>
      </c>
      <c r="B21" s="61" t="s">
        <v>37</v>
      </c>
      <c r="C21" s="62">
        <v>0</v>
      </c>
      <c r="D21" s="63">
        <v>9</v>
      </c>
    </row>
    <row r="22" spans="1:4" ht="24" customHeight="1">
      <c r="A22" s="60">
        <v>999915</v>
      </c>
      <c r="B22" s="61" t="s">
        <v>38</v>
      </c>
      <c r="C22" s="62">
        <v>0</v>
      </c>
      <c r="D22" s="63">
        <v>10</v>
      </c>
    </row>
    <row r="23" spans="1:4" ht="24" customHeight="1">
      <c r="A23" s="60">
        <v>999916</v>
      </c>
      <c r="B23" s="61" t="s">
        <v>39</v>
      </c>
      <c r="C23" s="62">
        <v>0</v>
      </c>
      <c r="D23" s="63">
        <v>11</v>
      </c>
    </row>
    <row r="24" spans="1:4" ht="24" customHeight="1">
      <c r="A24" s="60">
        <v>999917</v>
      </c>
      <c r="B24" s="61" t="s">
        <v>40</v>
      </c>
      <c r="C24" s="62">
        <v>0</v>
      </c>
      <c r="D24" s="63">
        <v>12</v>
      </c>
    </row>
    <row r="25" spans="1:4" ht="24" customHeight="1">
      <c r="A25" s="60">
        <v>999918</v>
      </c>
      <c r="B25" s="61" t="s">
        <v>41</v>
      </c>
      <c r="C25" s="62">
        <v>0</v>
      </c>
      <c r="D25" s="63">
        <v>13</v>
      </c>
    </row>
    <row r="26" spans="1:4" ht="24" customHeight="1">
      <c r="A26" s="60">
        <v>999919</v>
      </c>
      <c r="B26" s="61" t="s">
        <v>42</v>
      </c>
      <c r="C26" s="62">
        <v>0</v>
      </c>
      <c r="D26" s="63">
        <v>14</v>
      </c>
    </row>
    <row r="27" spans="1:4" ht="21.75" customHeight="1">
      <c r="A27" s="60">
        <v>999920</v>
      </c>
      <c r="B27" s="61" t="s">
        <v>43</v>
      </c>
      <c r="C27" s="62">
        <v>0</v>
      </c>
      <c r="D27" s="63">
        <v>15</v>
      </c>
    </row>
    <row r="28" spans="1:4" ht="14.25">
      <c r="A28" s="60">
        <v>999921</v>
      </c>
      <c r="B28" s="61" t="s">
        <v>44</v>
      </c>
      <c r="C28" s="62">
        <v>0</v>
      </c>
      <c r="D28" s="63">
        <v>16</v>
      </c>
    </row>
    <row r="29" spans="1:4" ht="24" customHeight="1">
      <c r="A29" s="60">
        <v>999922</v>
      </c>
      <c r="B29" s="61" t="s">
        <v>45</v>
      </c>
      <c r="C29" s="62">
        <v>0</v>
      </c>
      <c r="D29" s="63">
        <v>17</v>
      </c>
    </row>
    <row r="30" spans="1:4" ht="24" customHeight="1">
      <c r="A30" s="60">
        <v>999923</v>
      </c>
      <c r="B30" s="61" t="s">
        <v>46</v>
      </c>
      <c r="C30" s="62">
        <v>0</v>
      </c>
      <c r="D30" s="63">
        <v>18</v>
      </c>
    </row>
    <row r="31" spans="1:4" ht="24" customHeight="1">
      <c r="A31" s="60">
        <v>999924</v>
      </c>
      <c r="B31" s="61" t="s">
        <v>47</v>
      </c>
      <c r="C31" s="62">
        <v>0</v>
      </c>
      <c r="D31" s="63">
        <v>19</v>
      </c>
    </row>
    <row r="32" spans="1:4" ht="24" customHeight="1">
      <c r="A32" s="60">
        <v>999925</v>
      </c>
      <c r="B32" s="61" t="s">
        <v>48</v>
      </c>
      <c r="C32" s="62">
        <v>0</v>
      </c>
      <c r="D32" s="63">
        <v>20</v>
      </c>
    </row>
    <row r="33" spans="1:4" ht="24" customHeight="1">
      <c r="A33" s="60">
        <v>999926</v>
      </c>
      <c r="B33" s="61" t="s">
        <v>49</v>
      </c>
      <c r="C33" s="62">
        <v>0</v>
      </c>
      <c r="D33" s="63">
        <v>21</v>
      </c>
    </row>
    <row r="34" spans="1:4" ht="24" customHeight="1">
      <c r="A34" s="60">
        <v>999927</v>
      </c>
      <c r="B34" s="61" t="s">
        <v>50</v>
      </c>
      <c r="C34" s="62">
        <v>0</v>
      </c>
      <c r="D34" s="63">
        <v>22</v>
      </c>
    </row>
    <row r="35" spans="1:4" s="43" customFormat="1" ht="24" customHeight="1">
      <c r="A35" s="12">
        <v>999930</v>
      </c>
      <c r="B35" s="28" t="s">
        <v>51</v>
      </c>
      <c r="C35" s="29">
        <f>SUM(C21:C34)</f>
        <v>0</v>
      </c>
      <c r="D35" s="28"/>
    </row>
    <row r="36" spans="1:4" s="43" customFormat="1" ht="24" customHeight="1">
      <c r="A36" s="12">
        <v>999931</v>
      </c>
      <c r="B36" s="28" t="s">
        <v>52</v>
      </c>
      <c r="C36" s="29">
        <f>C20+C35</f>
        <v>0</v>
      </c>
      <c r="D36" s="28"/>
    </row>
    <row r="37" spans="1:4" s="43" customFormat="1" ht="24" customHeight="1">
      <c r="A37" s="14"/>
      <c r="B37" s="15" t="s">
        <v>19</v>
      </c>
      <c r="C37" s="15"/>
      <c r="D37" s="15"/>
    </row>
    <row r="38" spans="1:4" ht="24" customHeight="1">
      <c r="A38" s="60">
        <v>999932</v>
      </c>
      <c r="B38" s="61" t="s">
        <v>53</v>
      </c>
      <c r="C38" s="62">
        <v>0</v>
      </c>
      <c r="D38" s="63">
        <v>23</v>
      </c>
    </row>
    <row r="39" spans="1:4" ht="24" customHeight="1">
      <c r="A39" s="60">
        <v>999933</v>
      </c>
      <c r="B39" s="61" t="s">
        <v>54</v>
      </c>
      <c r="C39" s="62">
        <v>0</v>
      </c>
      <c r="D39" s="63">
        <v>24</v>
      </c>
    </row>
    <row r="40" spans="1:4" ht="24" customHeight="1">
      <c r="A40" s="60">
        <v>999934</v>
      </c>
      <c r="B40" s="61" t="s">
        <v>55</v>
      </c>
      <c r="C40" s="62">
        <v>0</v>
      </c>
      <c r="D40" s="63">
        <v>25</v>
      </c>
    </row>
    <row r="41" spans="1:4" ht="24" customHeight="1">
      <c r="A41" s="60">
        <v>999935</v>
      </c>
      <c r="B41" s="61" t="s">
        <v>56</v>
      </c>
      <c r="C41" s="62">
        <v>0</v>
      </c>
      <c r="D41" s="63">
        <v>26</v>
      </c>
    </row>
    <row r="42" spans="1:4" ht="24" customHeight="1">
      <c r="A42" s="60">
        <v>999936</v>
      </c>
      <c r="B42" s="61" t="s">
        <v>57</v>
      </c>
      <c r="C42" s="62">
        <v>0</v>
      </c>
      <c r="D42" s="63">
        <v>27</v>
      </c>
    </row>
    <row r="43" spans="1:4" ht="24" customHeight="1">
      <c r="A43" s="60">
        <v>999937</v>
      </c>
      <c r="B43" s="61" t="s">
        <v>58</v>
      </c>
      <c r="C43" s="62">
        <v>0</v>
      </c>
      <c r="D43" s="63">
        <v>28</v>
      </c>
    </row>
    <row r="44" spans="1:4" ht="24" customHeight="1">
      <c r="A44" s="60">
        <v>999938</v>
      </c>
      <c r="B44" s="61" t="s">
        <v>59</v>
      </c>
      <c r="C44" s="62">
        <v>0</v>
      </c>
      <c r="D44" s="63">
        <v>29</v>
      </c>
    </row>
    <row r="45" spans="1:4" ht="24" customHeight="1">
      <c r="A45" s="60">
        <v>999939</v>
      </c>
      <c r="B45" s="61" t="s">
        <v>60</v>
      </c>
      <c r="C45" s="62">
        <v>0</v>
      </c>
      <c r="D45" s="63">
        <v>30</v>
      </c>
    </row>
    <row r="46" spans="1:4" s="43" customFormat="1" ht="24" customHeight="1">
      <c r="A46" s="12">
        <v>999942</v>
      </c>
      <c r="B46" s="28" t="s">
        <v>61</v>
      </c>
      <c r="C46" s="29">
        <f>SUM(C38:C45)</f>
        <v>0</v>
      </c>
      <c r="D46" s="28"/>
    </row>
    <row r="47" spans="1:4" ht="24" customHeight="1">
      <c r="A47" s="60">
        <v>999943</v>
      </c>
      <c r="B47" s="61" t="s">
        <v>62</v>
      </c>
      <c r="C47" s="62">
        <v>0</v>
      </c>
      <c r="D47" s="63">
        <v>31</v>
      </c>
    </row>
    <row r="48" spans="1:4" ht="24" customHeight="1">
      <c r="A48" s="60">
        <v>999944</v>
      </c>
      <c r="B48" s="61" t="s">
        <v>63</v>
      </c>
      <c r="C48" s="62">
        <v>0</v>
      </c>
      <c r="D48" s="63">
        <v>32</v>
      </c>
    </row>
    <row r="49" spans="1:4" ht="24" customHeight="1">
      <c r="A49" s="60">
        <v>999945</v>
      </c>
      <c r="B49" s="61" t="s">
        <v>64</v>
      </c>
      <c r="C49" s="62">
        <v>0</v>
      </c>
      <c r="D49" s="63">
        <v>33</v>
      </c>
    </row>
    <row r="50" spans="1:4" ht="24" customHeight="1">
      <c r="A50" s="60">
        <v>999946</v>
      </c>
      <c r="B50" s="61" t="s">
        <v>65</v>
      </c>
      <c r="C50" s="62">
        <v>0</v>
      </c>
      <c r="D50" s="63">
        <v>34</v>
      </c>
    </row>
    <row r="51" spans="1:4" ht="24" customHeight="1">
      <c r="A51" s="60">
        <v>999947</v>
      </c>
      <c r="B51" s="61" t="s">
        <v>66</v>
      </c>
      <c r="C51" s="62">
        <v>0</v>
      </c>
      <c r="D51" s="63">
        <v>35</v>
      </c>
    </row>
    <row r="52" spans="1:4" ht="24" customHeight="1">
      <c r="A52" s="60">
        <v>999948</v>
      </c>
      <c r="B52" s="61" t="s">
        <v>67</v>
      </c>
      <c r="C52" s="62">
        <v>0</v>
      </c>
      <c r="D52" s="63">
        <v>36</v>
      </c>
    </row>
    <row r="53" spans="1:4" ht="24" customHeight="1">
      <c r="A53" s="60">
        <v>999949</v>
      </c>
      <c r="B53" s="61" t="s">
        <v>68</v>
      </c>
      <c r="C53" s="62">
        <v>0</v>
      </c>
      <c r="D53" s="63">
        <v>37</v>
      </c>
    </row>
    <row r="54" spans="1:4" s="43" customFormat="1" ht="24" customHeight="1">
      <c r="A54" s="12">
        <v>999954</v>
      </c>
      <c r="B54" s="28" t="s">
        <v>69</v>
      </c>
      <c r="C54" s="29">
        <f>SUM(C47:C53)</f>
        <v>0</v>
      </c>
      <c r="D54" s="28"/>
    </row>
    <row r="55" spans="1:4" s="43" customFormat="1" ht="24" customHeight="1">
      <c r="A55" s="12">
        <v>999955</v>
      </c>
      <c r="B55" s="28" t="s">
        <v>70</v>
      </c>
      <c r="C55" s="29">
        <f>C46+C54</f>
        <v>0</v>
      </c>
      <c r="D55" s="28"/>
    </row>
    <row r="56" spans="1:4" s="43" customFormat="1" ht="24" customHeight="1">
      <c r="A56" s="14"/>
      <c r="B56" s="15" t="s">
        <v>71</v>
      </c>
      <c r="C56" s="15"/>
      <c r="D56" s="15"/>
    </row>
    <row r="57" spans="1:4" ht="24" customHeight="1">
      <c r="A57" s="60">
        <v>999956</v>
      </c>
      <c r="B57" s="32" t="s">
        <v>72</v>
      </c>
      <c r="C57" s="62">
        <v>0</v>
      </c>
      <c r="D57" s="63">
        <v>38</v>
      </c>
    </row>
    <row r="58" spans="1:4" ht="24" customHeight="1">
      <c r="A58" s="60">
        <v>999957</v>
      </c>
      <c r="B58" s="32" t="s">
        <v>73</v>
      </c>
      <c r="C58" s="62">
        <v>0</v>
      </c>
      <c r="D58" s="63">
        <v>39</v>
      </c>
    </row>
    <row r="59" spans="1:4" ht="24" customHeight="1">
      <c r="A59" s="60">
        <v>999958</v>
      </c>
      <c r="B59" s="32" t="s">
        <v>74</v>
      </c>
      <c r="C59" s="62">
        <v>0</v>
      </c>
      <c r="D59" s="63">
        <v>40</v>
      </c>
    </row>
    <row r="60" spans="1:4" ht="24" customHeight="1">
      <c r="A60" s="60">
        <v>999959</v>
      </c>
      <c r="B60" s="32" t="s">
        <v>75</v>
      </c>
      <c r="C60" s="62">
        <v>0</v>
      </c>
      <c r="D60" s="63">
        <v>41</v>
      </c>
    </row>
    <row r="61" spans="1:4" ht="24" customHeight="1">
      <c r="A61" s="60">
        <v>999960</v>
      </c>
      <c r="B61" s="32" t="s">
        <v>76</v>
      </c>
      <c r="C61" s="62">
        <v>0</v>
      </c>
      <c r="D61" s="63">
        <v>42</v>
      </c>
    </row>
    <row r="62" spans="1:4" ht="24" customHeight="1">
      <c r="A62" s="60">
        <v>999961</v>
      </c>
      <c r="B62" s="32" t="s">
        <v>77</v>
      </c>
      <c r="C62" s="62">
        <v>0</v>
      </c>
      <c r="D62" s="63">
        <v>43</v>
      </c>
    </row>
    <row r="63" spans="1:4" ht="24" customHeight="1">
      <c r="A63" s="60">
        <v>999962</v>
      </c>
      <c r="B63" s="32" t="s">
        <v>78</v>
      </c>
      <c r="C63" s="62">
        <v>0</v>
      </c>
      <c r="D63" s="63">
        <v>44</v>
      </c>
    </row>
    <row r="64" spans="1:4" ht="24" customHeight="1">
      <c r="A64" s="60">
        <v>999963</v>
      </c>
      <c r="B64" s="32" t="s">
        <v>133</v>
      </c>
      <c r="C64" s="62">
        <v>0</v>
      </c>
      <c r="D64" s="63">
        <v>45</v>
      </c>
    </row>
    <row r="65" spans="1:4" s="43" customFormat="1" ht="24" customHeight="1">
      <c r="A65" s="12">
        <v>999964</v>
      </c>
      <c r="B65" s="28" t="s">
        <v>79</v>
      </c>
      <c r="C65" s="29">
        <f>SUM(C57:C64)</f>
        <v>0</v>
      </c>
      <c r="D65" s="28"/>
    </row>
    <row r="66" spans="1:4" s="43" customFormat="1" ht="24" customHeight="1">
      <c r="A66" s="12">
        <v>999965</v>
      </c>
      <c r="B66" s="28" t="s">
        <v>80</v>
      </c>
      <c r="C66" s="29">
        <f>C55+C65</f>
        <v>0</v>
      </c>
      <c r="D66" s="28"/>
    </row>
    <row r="67" spans="1:4" s="43" customFormat="1" ht="24" customHeight="1">
      <c r="A67" s="14"/>
      <c r="B67" s="15" t="s">
        <v>81</v>
      </c>
      <c r="C67" s="34">
        <f>+C36-C66</f>
        <v>0</v>
      </c>
      <c r="D67" s="15"/>
    </row>
    <row r="69" spans="1:2" ht="14.25">
      <c r="A69" s="35"/>
      <c r="B69" s="2" t="s">
        <v>82</v>
      </c>
    </row>
    <row r="70" spans="1:2" ht="15">
      <c r="A70" s="36"/>
      <c r="B70" s="2" t="s">
        <v>83</v>
      </c>
    </row>
  </sheetData>
  <sheetProtection selectLockedCells="1" selectUnlockedCells="1"/>
  <mergeCells count="8">
    <mergeCell ref="A2:D2"/>
    <mergeCell ref="A5:D5"/>
    <mergeCell ref="A6:D6"/>
    <mergeCell ref="A7:D7"/>
    <mergeCell ref="A9:A10"/>
    <mergeCell ref="B9:B10"/>
    <mergeCell ref="C9:C10"/>
    <mergeCell ref="D9:D1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="90" zoomScaleNormal="90" zoomScalePageLayoutView="0" workbookViewId="0" topLeftCell="A1">
      <selection activeCell="B60" sqref="B60"/>
    </sheetView>
  </sheetViews>
  <sheetFormatPr defaultColWidth="11.00390625" defaultRowHeight="12.75"/>
  <cols>
    <col min="1" max="1" width="12.8515625" style="3" customWidth="1"/>
    <col min="2" max="2" width="90.7109375" style="3" customWidth="1"/>
    <col min="3" max="4" width="31.00390625" style="3" customWidth="1"/>
    <col min="5" max="16384" width="11.00390625" style="3" customWidth="1"/>
  </cols>
  <sheetData>
    <row r="1" spans="1:4" ht="12.75" customHeight="1">
      <c r="A1" s="4"/>
      <c r="B1" s="4"/>
      <c r="C1" s="4"/>
      <c r="D1" s="4"/>
    </row>
    <row r="2" spans="1:4" ht="81" customHeight="1">
      <c r="A2" s="69"/>
      <c r="B2" s="69"/>
      <c r="C2" s="69"/>
      <c r="D2" s="69"/>
    </row>
    <row r="3" spans="1:4" ht="12.75" customHeight="1">
      <c r="A3" s="4"/>
      <c r="B3" s="4"/>
      <c r="C3" s="4"/>
      <c r="D3" s="4"/>
    </row>
    <row r="4" spans="1:4" ht="16.5" customHeight="1">
      <c r="A4" s="5"/>
      <c r="B4" s="5"/>
      <c r="C4" s="5"/>
      <c r="D4" s="5"/>
    </row>
    <row r="5" spans="1:4" ht="22.5" customHeight="1">
      <c r="A5" s="70" t="s">
        <v>134</v>
      </c>
      <c r="B5" s="70"/>
      <c r="C5" s="70"/>
      <c r="D5" s="70"/>
    </row>
    <row r="6" spans="1:4" s="9" customFormat="1" ht="15" customHeight="1">
      <c r="A6" s="71" t="s">
        <v>1</v>
      </c>
      <c r="B6" s="71"/>
      <c r="C6" s="71"/>
      <c r="D6" s="71"/>
    </row>
    <row r="7" spans="1:4" s="9" customFormat="1" ht="15" customHeight="1">
      <c r="A7" s="70" t="s">
        <v>135</v>
      </c>
      <c r="B7" s="70"/>
      <c r="C7" s="70"/>
      <c r="D7" s="70"/>
    </row>
    <row r="8" spans="1:4" s="9" customFormat="1" ht="15" customHeight="1">
      <c r="A8" s="5"/>
      <c r="B8" s="5"/>
      <c r="C8" s="5"/>
      <c r="D8" s="5"/>
    </row>
    <row r="9" spans="1:4" s="9" customFormat="1" ht="19.5" customHeight="1">
      <c r="A9" s="72" t="s">
        <v>126</v>
      </c>
      <c r="B9" s="73" t="s">
        <v>5</v>
      </c>
      <c r="C9" s="72" t="s">
        <v>88</v>
      </c>
      <c r="D9" s="72" t="s">
        <v>87</v>
      </c>
    </row>
    <row r="10" spans="1:4" s="9" customFormat="1" ht="41.25" customHeight="1">
      <c r="A10" s="72"/>
      <c r="B10" s="72"/>
      <c r="C10" s="72"/>
      <c r="D10" s="72"/>
    </row>
    <row r="11" spans="1:4" ht="28.5" customHeight="1">
      <c r="A11" s="64">
        <v>1</v>
      </c>
      <c r="B11" s="65" t="s">
        <v>28</v>
      </c>
      <c r="C11" s="53"/>
      <c r="D11" s="54"/>
    </row>
    <row r="12" spans="1:4" ht="28.5" customHeight="1">
      <c r="A12" s="64">
        <v>2</v>
      </c>
      <c r="B12" s="65" t="s">
        <v>29</v>
      </c>
      <c r="C12" s="53"/>
      <c r="D12" s="54"/>
    </row>
    <row r="13" spans="1:4" ht="28.5" customHeight="1">
      <c r="A13" s="64">
        <v>3</v>
      </c>
      <c r="B13" s="65" t="s">
        <v>30</v>
      </c>
      <c r="C13" s="53"/>
      <c r="D13" s="54"/>
    </row>
    <row r="14" spans="1:4" ht="28.5" customHeight="1">
      <c r="A14" s="64">
        <v>4</v>
      </c>
      <c r="B14" s="65" t="s">
        <v>31</v>
      </c>
      <c r="C14" s="53"/>
      <c r="D14" s="54"/>
    </row>
    <row r="15" spans="1:4" ht="24.75" customHeight="1">
      <c r="A15" s="64">
        <v>5</v>
      </c>
      <c r="B15" s="65" t="s">
        <v>32</v>
      </c>
      <c r="C15" s="53"/>
      <c r="D15" s="54"/>
    </row>
    <row r="16" spans="1:4" ht="28.5" customHeight="1">
      <c r="A16" s="64">
        <v>6</v>
      </c>
      <c r="B16" s="65" t="s">
        <v>33</v>
      </c>
      <c r="C16" s="53"/>
      <c r="D16" s="54"/>
    </row>
    <row r="17" spans="1:4" ht="24" customHeight="1">
      <c r="A17" s="64">
        <v>7</v>
      </c>
      <c r="B17" s="65" t="s">
        <v>34</v>
      </c>
      <c r="C17" s="53"/>
      <c r="D17" s="54"/>
    </row>
    <row r="18" spans="1:4" ht="28.5" customHeight="1">
      <c r="A18" s="64">
        <v>8</v>
      </c>
      <c r="B18" s="65" t="s">
        <v>35</v>
      </c>
      <c r="C18" s="53"/>
      <c r="D18" s="54"/>
    </row>
    <row r="19" spans="1:4" ht="28.5" customHeight="1">
      <c r="A19" s="64">
        <v>9</v>
      </c>
      <c r="B19" s="65" t="s">
        <v>37</v>
      </c>
      <c r="C19" s="53"/>
      <c r="D19" s="54"/>
    </row>
    <row r="20" spans="1:4" ht="28.5" customHeight="1">
      <c r="A20" s="64">
        <v>10</v>
      </c>
      <c r="B20" s="65" t="s">
        <v>38</v>
      </c>
      <c r="C20" s="53"/>
      <c r="D20" s="54"/>
    </row>
    <row r="21" spans="1:4" ht="28.5" customHeight="1">
      <c r="A21" s="64">
        <v>11</v>
      </c>
      <c r="B21" s="65" t="s">
        <v>39</v>
      </c>
      <c r="C21" s="53"/>
      <c r="D21" s="54"/>
    </row>
    <row r="22" spans="1:4" ht="28.5" customHeight="1">
      <c r="A22" s="64">
        <v>12</v>
      </c>
      <c r="B22" s="65" t="s">
        <v>40</v>
      </c>
      <c r="C22" s="53"/>
      <c r="D22" s="54"/>
    </row>
    <row r="23" spans="1:4" ht="14.25">
      <c r="A23" s="64">
        <v>13</v>
      </c>
      <c r="B23" s="65" t="s">
        <v>41</v>
      </c>
      <c r="C23" s="53"/>
      <c r="D23" s="54"/>
    </row>
    <row r="24" spans="1:4" ht="28.5" customHeight="1">
      <c r="A24" s="64">
        <v>14</v>
      </c>
      <c r="B24" s="65" t="s">
        <v>42</v>
      </c>
      <c r="C24" s="53"/>
      <c r="D24" s="54"/>
    </row>
    <row r="25" spans="1:4" ht="31.5" customHeight="1">
      <c r="A25" s="64">
        <v>15</v>
      </c>
      <c r="B25" s="65" t="s">
        <v>43</v>
      </c>
      <c r="C25" s="53"/>
      <c r="D25" s="54"/>
    </row>
    <row r="26" spans="1:4" ht="28.5" customHeight="1">
      <c r="A26" s="64">
        <v>16</v>
      </c>
      <c r="B26" s="65" t="s">
        <v>44</v>
      </c>
      <c r="C26" s="53"/>
      <c r="D26" s="54"/>
    </row>
    <row r="27" spans="1:4" ht="28.5" customHeight="1">
      <c r="A27" s="64">
        <v>17</v>
      </c>
      <c r="B27" s="65" t="s">
        <v>45</v>
      </c>
      <c r="C27" s="53"/>
      <c r="D27" s="54"/>
    </row>
    <row r="28" spans="1:4" ht="28.5" customHeight="1">
      <c r="A28" s="64">
        <v>18</v>
      </c>
      <c r="B28" s="65" t="s">
        <v>46</v>
      </c>
      <c r="C28" s="53"/>
      <c r="D28" s="54"/>
    </row>
    <row r="29" spans="1:4" ht="28.5" customHeight="1">
      <c r="A29" s="64">
        <v>19</v>
      </c>
      <c r="B29" s="65" t="s">
        <v>47</v>
      </c>
      <c r="C29" s="53"/>
      <c r="D29" s="54"/>
    </row>
    <row r="30" spans="1:4" ht="28.5" customHeight="1">
      <c r="A30" s="64">
        <v>20</v>
      </c>
      <c r="B30" s="65" t="s">
        <v>48</v>
      </c>
      <c r="C30" s="53"/>
      <c r="D30" s="54"/>
    </row>
    <row r="31" spans="1:4" ht="28.5" customHeight="1">
      <c r="A31" s="64">
        <v>21</v>
      </c>
      <c r="B31" s="65" t="s">
        <v>49</v>
      </c>
      <c r="C31" s="53"/>
      <c r="D31" s="54"/>
    </row>
    <row r="32" spans="1:4" ht="28.5" customHeight="1">
      <c r="A32" s="64">
        <v>22</v>
      </c>
      <c r="B32" s="65" t="s">
        <v>50</v>
      </c>
      <c r="C32" s="53"/>
      <c r="D32" s="54"/>
    </row>
    <row r="33" spans="1:4" ht="28.5" customHeight="1">
      <c r="A33" s="64">
        <v>23</v>
      </c>
      <c r="B33" s="65" t="s">
        <v>53</v>
      </c>
      <c r="C33" s="53"/>
      <c r="D33" s="54"/>
    </row>
    <row r="34" spans="1:4" ht="28.5" customHeight="1">
      <c r="A34" s="64">
        <v>24</v>
      </c>
      <c r="B34" s="65" t="s">
        <v>54</v>
      </c>
      <c r="C34" s="53"/>
      <c r="D34" s="54"/>
    </row>
    <row r="35" spans="1:4" ht="28.5" customHeight="1">
      <c r="A35" s="64">
        <v>25</v>
      </c>
      <c r="B35" s="65" t="s">
        <v>55</v>
      </c>
      <c r="C35" s="53"/>
      <c r="D35" s="54"/>
    </row>
    <row r="36" spans="1:4" ht="28.5" customHeight="1">
      <c r="A36" s="64">
        <v>26</v>
      </c>
      <c r="B36" s="65" t="s">
        <v>56</v>
      </c>
      <c r="C36" s="53"/>
      <c r="D36" s="54"/>
    </row>
    <row r="37" spans="1:4" ht="28.5" customHeight="1">
      <c r="A37" s="64">
        <v>27</v>
      </c>
      <c r="B37" s="65" t="s">
        <v>57</v>
      </c>
      <c r="C37" s="53"/>
      <c r="D37" s="54"/>
    </row>
    <row r="38" spans="1:4" ht="28.5" customHeight="1">
      <c r="A38" s="64">
        <v>28</v>
      </c>
      <c r="B38" s="65" t="s">
        <v>58</v>
      </c>
      <c r="C38" s="53"/>
      <c r="D38" s="54"/>
    </row>
    <row r="39" spans="1:4" ht="28.5" customHeight="1">
      <c r="A39" s="64">
        <v>29</v>
      </c>
      <c r="B39" s="65" t="s">
        <v>59</v>
      </c>
      <c r="C39" s="53"/>
      <c r="D39" s="54"/>
    </row>
    <row r="40" spans="1:4" ht="28.5" customHeight="1">
      <c r="A40" s="64">
        <v>30</v>
      </c>
      <c r="B40" s="65" t="s">
        <v>60</v>
      </c>
      <c r="C40" s="53"/>
      <c r="D40" s="54"/>
    </row>
    <row r="41" spans="1:4" ht="28.5" customHeight="1">
      <c r="A41" s="64">
        <v>31</v>
      </c>
      <c r="B41" s="65" t="s">
        <v>62</v>
      </c>
      <c r="C41" s="53"/>
      <c r="D41" s="54"/>
    </row>
    <row r="42" spans="1:4" ht="21" customHeight="1">
      <c r="A42" s="64">
        <v>32</v>
      </c>
      <c r="B42" s="65" t="s">
        <v>63</v>
      </c>
      <c r="C42" s="53"/>
      <c r="D42" s="54"/>
    </row>
    <row r="43" spans="1:4" ht="28.5" customHeight="1">
      <c r="A43" s="64">
        <v>33</v>
      </c>
      <c r="B43" s="65" t="s">
        <v>64</v>
      </c>
      <c r="C43" s="53"/>
      <c r="D43" s="54"/>
    </row>
    <row r="44" spans="1:4" ht="28.5" customHeight="1">
      <c r="A44" s="64">
        <v>34</v>
      </c>
      <c r="B44" s="65" t="s">
        <v>65</v>
      </c>
      <c r="C44" s="53"/>
      <c r="D44" s="54"/>
    </row>
    <row r="45" spans="1:4" ht="28.5" customHeight="1">
      <c r="A45" s="64">
        <v>35</v>
      </c>
      <c r="B45" s="65" t="s">
        <v>66</v>
      </c>
      <c r="C45" s="53"/>
      <c r="D45" s="54"/>
    </row>
    <row r="46" spans="1:4" ht="28.5" customHeight="1">
      <c r="A46" s="64">
        <v>36</v>
      </c>
      <c r="B46" s="65" t="s">
        <v>67</v>
      </c>
      <c r="C46" s="66"/>
      <c r="D46" s="66"/>
    </row>
    <row r="47" spans="1:4" ht="28.5" customHeight="1">
      <c r="A47" s="64">
        <v>37</v>
      </c>
      <c r="B47" s="65" t="s">
        <v>68</v>
      </c>
      <c r="C47" s="66"/>
      <c r="D47" s="66"/>
    </row>
    <row r="48" spans="1:4" ht="28.5" customHeight="1">
      <c r="A48" s="64">
        <v>38</v>
      </c>
      <c r="B48" s="32" t="s">
        <v>72</v>
      </c>
      <c r="C48" s="66"/>
      <c r="D48" s="66"/>
    </row>
    <row r="49" spans="1:4" ht="28.5" customHeight="1">
      <c r="A49" s="64">
        <v>39</v>
      </c>
      <c r="B49" s="32" t="s">
        <v>73</v>
      </c>
      <c r="C49" s="66"/>
      <c r="D49" s="66"/>
    </row>
    <row r="50" spans="1:4" ht="28.5" customHeight="1">
      <c r="A50" s="64">
        <v>40</v>
      </c>
      <c r="B50" s="32" t="s">
        <v>74</v>
      </c>
      <c r="C50" s="66"/>
      <c r="D50" s="66"/>
    </row>
    <row r="51" spans="1:4" ht="28.5" customHeight="1">
      <c r="A51" s="64">
        <v>41</v>
      </c>
      <c r="B51" s="32" t="s">
        <v>75</v>
      </c>
      <c r="C51" s="66"/>
      <c r="D51" s="66"/>
    </row>
    <row r="52" spans="1:4" ht="28.5" customHeight="1">
      <c r="A52" s="64">
        <v>42</v>
      </c>
      <c r="B52" s="32" t="s">
        <v>76</v>
      </c>
      <c r="C52" s="66"/>
      <c r="D52" s="66"/>
    </row>
    <row r="53" spans="1:4" ht="28.5" customHeight="1">
      <c r="A53" s="64">
        <v>43</v>
      </c>
      <c r="B53" s="32" t="s">
        <v>77</v>
      </c>
      <c r="C53" s="66"/>
      <c r="D53" s="66"/>
    </row>
    <row r="54" spans="1:4" ht="28.5" customHeight="1">
      <c r="A54" s="64">
        <v>44</v>
      </c>
      <c r="B54" s="32" t="s">
        <v>78</v>
      </c>
      <c r="C54" s="66"/>
      <c r="D54" s="66"/>
    </row>
    <row r="55" spans="1:4" ht="28.5" customHeight="1">
      <c r="A55" s="64">
        <v>45</v>
      </c>
      <c r="B55" s="32" t="s">
        <v>133</v>
      </c>
      <c r="C55" s="66"/>
      <c r="D55" s="66"/>
    </row>
    <row r="57" spans="1:2" ht="14.25">
      <c r="A57" s="35"/>
      <c r="B57" s="2" t="s">
        <v>82</v>
      </c>
    </row>
    <row r="58" spans="1:2" ht="15">
      <c r="A58" s="52"/>
      <c r="B58" s="2" t="s">
        <v>83</v>
      </c>
    </row>
  </sheetData>
  <sheetProtection selectLockedCells="1" selectUnlockedCells="1"/>
  <mergeCells count="8">
    <mergeCell ref="A2:D2"/>
    <mergeCell ref="A5:D5"/>
    <mergeCell ref="A6:D6"/>
    <mergeCell ref="A7:D7"/>
    <mergeCell ref="A9:A10"/>
    <mergeCell ref="B9:B10"/>
    <mergeCell ref="C9:C10"/>
    <mergeCell ref="D9:D1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="90" zoomScaleNormal="90" zoomScalePageLayoutView="0" workbookViewId="0" topLeftCell="A1">
      <selection activeCell="A8" sqref="A8"/>
    </sheetView>
  </sheetViews>
  <sheetFormatPr defaultColWidth="11.57421875" defaultRowHeight="12.75"/>
  <cols>
    <col min="1" max="1" width="33.421875" style="3" customWidth="1"/>
    <col min="2" max="2" width="23.7109375" style="3" customWidth="1"/>
    <col min="3" max="3" width="20.7109375" style="3" customWidth="1"/>
    <col min="4" max="5" width="14.28125" style="3" customWidth="1"/>
    <col min="6" max="6" width="13.8515625" style="3" customWidth="1"/>
    <col min="7" max="7" width="34.00390625" style="3" customWidth="1"/>
    <col min="8" max="8" width="29.28125" style="3" customWidth="1"/>
    <col min="9" max="16384" width="11.57421875" style="3" customWidth="1"/>
  </cols>
  <sheetData>
    <row r="1" spans="1:8" s="9" customFormat="1" ht="15">
      <c r="A1" s="4"/>
      <c r="B1" s="4"/>
      <c r="C1" s="4"/>
      <c r="D1" s="4"/>
      <c r="E1" s="4"/>
      <c r="F1" s="4"/>
      <c r="G1" s="4"/>
      <c r="H1" s="4"/>
    </row>
    <row r="2" spans="1:8" s="9" customFormat="1" ht="81" customHeight="1">
      <c r="A2" s="69"/>
      <c r="B2" s="69"/>
      <c r="C2" s="69"/>
      <c r="D2" s="69"/>
      <c r="E2" s="69"/>
      <c r="F2" s="69"/>
      <c r="G2" s="69"/>
      <c r="H2" s="69"/>
    </row>
    <row r="3" spans="1:8" s="9" customFormat="1" ht="15">
      <c r="A3" s="4"/>
      <c r="B3" s="4"/>
      <c r="C3" s="4"/>
      <c r="D3" s="4"/>
      <c r="E3" s="4"/>
      <c r="F3" s="4"/>
      <c r="G3" s="4"/>
      <c r="H3" s="4"/>
    </row>
    <row r="4" spans="1:8" s="9" customFormat="1" ht="15">
      <c r="A4" s="5"/>
      <c r="B4" s="5"/>
      <c r="C4" s="5"/>
      <c r="D4" s="5"/>
      <c r="E4" s="5"/>
      <c r="F4" s="5"/>
      <c r="G4" s="5"/>
      <c r="H4" s="5"/>
    </row>
    <row r="5" spans="1:8" s="9" customFormat="1" ht="15.75">
      <c r="A5" s="70" t="s">
        <v>136</v>
      </c>
      <c r="B5" s="70"/>
      <c r="C5" s="70"/>
      <c r="D5" s="70"/>
      <c r="E5" s="70"/>
      <c r="F5" s="70"/>
      <c r="G5" s="70"/>
      <c r="H5" s="70"/>
    </row>
    <row r="6" spans="1:8" s="9" customFormat="1" ht="15.75">
      <c r="A6" s="70" t="s">
        <v>137</v>
      </c>
      <c r="B6" s="70"/>
      <c r="C6" s="70"/>
      <c r="D6" s="70"/>
      <c r="E6" s="70"/>
      <c r="F6" s="70"/>
      <c r="G6" s="70"/>
      <c r="H6" s="70"/>
    </row>
    <row r="7" spans="1:8" s="9" customFormat="1" ht="15">
      <c r="A7" s="5"/>
      <c r="B7" s="5"/>
      <c r="C7" s="5"/>
      <c r="D7" s="5"/>
      <c r="E7" s="5"/>
      <c r="F7" s="5"/>
      <c r="G7" s="5"/>
      <c r="H7" s="5"/>
    </row>
    <row r="8" spans="1:8" s="9" customFormat="1" ht="12.75" customHeight="1">
      <c r="A8" s="72" t="s">
        <v>138</v>
      </c>
      <c r="B8" s="72" t="s">
        <v>139</v>
      </c>
      <c r="C8" s="72" t="s">
        <v>140</v>
      </c>
      <c r="D8" s="72" t="s">
        <v>141</v>
      </c>
      <c r="E8" s="72" t="s">
        <v>142</v>
      </c>
      <c r="F8" s="72"/>
      <c r="G8" s="72" t="s">
        <v>143</v>
      </c>
      <c r="H8" s="12" t="s">
        <v>144</v>
      </c>
    </row>
    <row r="9" spans="1:8" s="9" customFormat="1" ht="15">
      <c r="A9" s="72"/>
      <c r="B9" s="72"/>
      <c r="C9" s="72"/>
      <c r="D9" s="72"/>
      <c r="E9" s="12" t="s">
        <v>145</v>
      </c>
      <c r="F9" s="12" t="s">
        <v>146</v>
      </c>
      <c r="G9" s="72"/>
      <c r="H9" s="12" t="s">
        <v>147</v>
      </c>
    </row>
    <row r="10" spans="1:8" ht="14.25">
      <c r="A10" s="67"/>
      <c r="B10" s="67"/>
      <c r="C10" s="67"/>
      <c r="D10" s="67"/>
      <c r="E10" s="67"/>
      <c r="F10" s="67"/>
      <c r="G10" s="68"/>
      <c r="H10" s="67"/>
    </row>
    <row r="11" spans="1:8" ht="14.25">
      <c r="A11" s="67"/>
      <c r="B11" s="67"/>
      <c r="C11" s="67"/>
      <c r="D11" s="67"/>
      <c r="E11" s="67"/>
      <c r="F11" s="67"/>
      <c r="G11" s="68"/>
      <c r="H11" s="67"/>
    </row>
    <row r="12" spans="1:8" ht="14.25">
      <c r="A12" s="67"/>
      <c r="B12" s="67"/>
      <c r="C12" s="67"/>
      <c r="D12" s="67"/>
      <c r="E12" s="67"/>
      <c r="F12" s="67"/>
      <c r="G12" s="68"/>
      <c r="H12" s="67"/>
    </row>
  </sheetData>
  <sheetProtection selectLockedCells="1" selectUnlockedCells="1"/>
  <mergeCells count="9">
    <mergeCell ref="A2:H2"/>
    <mergeCell ref="A5:H5"/>
    <mergeCell ref="A6:H6"/>
    <mergeCell ref="A8:A9"/>
    <mergeCell ref="B8:B9"/>
    <mergeCell ref="C8:C9"/>
    <mergeCell ref="D8:D9"/>
    <mergeCell ref="E8:F8"/>
    <mergeCell ref="G8:G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Cabrera Cuellar</dc:creator>
  <cp:keywords/>
  <dc:description/>
  <cp:lastModifiedBy>Manuel Ignacio Cabrera Cuellar</cp:lastModifiedBy>
  <dcterms:created xsi:type="dcterms:W3CDTF">2017-03-21T12:54:25Z</dcterms:created>
  <dcterms:modified xsi:type="dcterms:W3CDTF">2017-03-21T12:54:25Z</dcterms:modified>
  <cp:category/>
  <cp:version/>
  <cp:contentType/>
  <cp:contentStatus/>
</cp:coreProperties>
</file>